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food\февраль\"/>
    </mc:Choice>
  </mc:AlternateContent>
  <xr:revisionPtr revIDLastSave="0" documentId="8_{6019EDA3-13DD-4C74-80A0-A966175EDF6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439" i="1" l="1"/>
  <c r="F316" i="1"/>
  <c r="H15" i="1"/>
  <c r="H39" i="1"/>
  <c r="H28" i="1"/>
  <c r="H52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H489" i="1" s="1"/>
  <c r="G475" i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B417" i="1"/>
  <c r="A417" i="1"/>
  <c r="L416" i="1"/>
  <c r="J416" i="1"/>
  <c r="I416" i="1"/>
  <c r="H416" i="1"/>
  <c r="G416" i="1"/>
  <c r="F416" i="1"/>
  <c r="B404" i="1"/>
  <c r="L403" i="1"/>
  <c r="J403" i="1"/>
  <c r="I403" i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I378" i="1"/>
  <c r="H378" i="1"/>
  <c r="G378" i="1"/>
  <c r="F378" i="1"/>
  <c r="J254" i="1"/>
  <c r="G254" i="1"/>
  <c r="F254" i="1"/>
  <c r="B367" i="1"/>
  <c r="A367" i="1"/>
  <c r="L366" i="1"/>
  <c r="J366" i="1"/>
  <c r="B354" i="1"/>
  <c r="L353" i="1"/>
  <c r="J353" i="1"/>
  <c r="I353" i="1" s="1"/>
  <c r="H353" i="1" s="1"/>
  <c r="G353" i="1" s="1"/>
  <c r="F353" i="1" s="1"/>
  <c r="B342" i="1"/>
  <c r="A342" i="1"/>
  <c r="L341" i="1"/>
  <c r="J341" i="1"/>
  <c r="I341" i="1"/>
  <c r="H341" i="1"/>
  <c r="G341" i="1"/>
  <c r="F341" i="1"/>
  <c r="B329" i="1"/>
  <c r="L328" i="1"/>
  <c r="J328" i="1"/>
  <c r="I328" i="1" s="1"/>
  <c r="H328" i="1" s="1"/>
  <c r="G328" i="1" s="1"/>
  <c r="F328" i="1" s="1"/>
  <c r="B317" i="1"/>
  <c r="A317" i="1"/>
  <c r="L316" i="1"/>
  <c r="J316" i="1"/>
  <c r="I316" i="1"/>
  <c r="H316" i="1"/>
  <c r="G316" i="1"/>
  <c r="B304" i="1"/>
  <c r="L303" i="1"/>
  <c r="J303" i="1"/>
  <c r="I303" i="1"/>
  <c r="H303" i="1"/>
  <c r="G303" i="1"/>
  <c r="F303" i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H254" i="1"/>
  <c r="F317" i="1" l="1"/>
  <c r="J317" i="1"/>
  <c r="G293" i="1"/>
  <c r="I465" i="1"/>
  <c r="G465" i="1"/>
  <c r="J440" i="1"/>
  <c r="I366" i="1"/>
  <c r="H366" i="1" s="1"/>
  <c r="H268" i="1"/>
  <c r="G268" i="1"/>
  <c r="J489" i="1"/>
  <c r="H440" i="1"/>
  <c r="I293" i="1"/>
  <c r="L465" i="1"/>
  <c r="F440" i="1"/>
  <c r="F392" i="1"/>
  <c r="H392" i="1"/>
  <c r="J392" i="1"/>
  <c r="G417" i="1"/>
  <c r="I417" i="1"/>
  <c r="L417" i="1"/>
  <c r="G489" i="1"/>
  <c r="F268" i="1"/>
  <c r="J367" i="1"/>
  <c r="L342" i="1"/>
  <c r="G342" i="1"/>
  <c r="I342" i="1"/>
  <c r="H317" i="1"/>
  <c r="J268" i="1"/>
  <c r="I268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J231" i="1"/>
  <c r="I231" i="1"/>
  <c r="H231" i="1"/>
  <c r="G231" i="1"/>
  <c r="F231" i="1"/>
  <c r="B221" i="1"/>
  <c r="A221" i="1"/>
  <c r="L220" i="1"/>
  <c r="J220" i="1"/>
  <c r="I220" i="1"/>
  <c r="H220" i="1"/>
  <c r="G220" i="1"/>
  <c r="F220" i="1"/>
  <c r="B208" i="1"/>
  <c r="A208" i="1"/>
  <c r="L207" i="1"/>
  <c r="J207" i="1"/>
  <c r="I207" i="1" s="1"/>
  <c r="B197" i="1"/>
  <c r="A197" i="1"/>
  <c r="L196" i="1"/>
  <c r="J196" i="1"/>
  <c r="I196" i="1"/>
  <c r="H196" i="1"/>
  <c r="G196" i="1"/>
  <c r="F196" i="1"/>
  <c r="B185" i="1"/>
  <c r="A185" i="1"/>
  <c r="L184" i="1"/>
  <c r="J184" i="1"/>
  <c r="I184" i="1"/>
  <c r="H184" i="1"/>
  <c r="G184" i="1"/>
  <c r="F184" i="1"/>
  <c r="B174" i="1"/>
  <c r="A174" i="1"/>
  <c r="L173" i="1"/>
  <c r="J173" i="1"/>
  <c r="I173" i="1"/>
  <c r="H173" i="1"/>
  <c r="G173" i="1"/>
  <c r="F173" i="1"/>
  <c r="B161" i="1"/>
  <c r="A161" i="1"/>
  <c r="L160" i="1"/>
  <c r="J160" i="1"/>
  <c r="I160" i="1"/>
  <c r="H160" i="1"/>
  <c r="G160" i="1"/>
  <c r="F160" i="1"/>
  <c r="B149" i="1"/>
  <c r="A149" i="1"/>
  <c r="L148" i="1"/>
  <c r="J148" i="1"/>
  <c r="I148" i="1"/>
  <c r="H148" i="1"/>
  <c r="G148" i="1"/>
  <c r="F148" i="1"/>
  <c r="B136" i="1"/>
  <c r="A136" i="1"/>
  <c r="L135" i="1"/>
  <c r="J135" i="1"/>
  <c r="I135" i="1"/>
  <c r="H135" i="1"/>
  <c r="G135" i="1"/>
  <c r="F135" i="1"/>
  <c r="B125" i="1"/>
  <c r="A125" i="1"/>
  <c r="L124" i="1"/>
  <c r="J124" i="1"/>
  <c r="I124" i="1"/>
  <c r="H124" i="1"/>
  <c r="H125" i="1" s="1"/>
  <c r="G124" i="1"/>
  <c r="F124" i="1"/>
  <c r="B112" i="1"/>
  <c r="A112" i="1"/>
  <c r="L111" i="1"/>
  <c r="J111" i="1"/>
  <c r="I111" i="1"/>
  <c r="G111" i="1"/>
  <c r="F111" i="1"/>
  <c r="B100" i="1"/>
  <c r="A100" i="1"/>
  <c r="L99" i="1"/>
  <c r="J99" i="1"/>
  <c r="I99" i="1"/>
  <c r="G99" i="1"/>
  <c r="F99" i="1"/>
  <c r="B88" i="1"/>
  <c r="A88" i="1"/>
  <c r="L87" i="1"/>
  <c r="J87" i="1"/>
  <c r="I87" i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 s="1"/>
  <c r="H63" i="1" s="1"/>
  <c r="B53" i="1"/>
  <c r="A53" i="1"/>
  <c r="L52" i="1"/>
  <c r="J52" i="1"/>
  <c r="I52" i="1"/>
  <c r="G52" i="1"/>
  <c r="F52" i="1"/>
  <c r="B40" i="1"/>
  <c r="A40" i="1"/>
  <c r="L39" i="1"/>
  <c r="J39" i="1"/>
  <c r="I39" i="1"/>
  <c r="H53" i="1"/>
  <c r="G39" i="1"/>
  <c r="F39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L244" i="1" l="1"/>
  <c r="I149" i="1"/>
  <c r="I367" i="1"/>
  <c r="L174" i="1"/>
  <c r="H367" i="1"/>
  <c r="G366" i="1"/>
  <c r="I221" i="1"/>
  <c r="H207" i="1"/>
  <c r="G207" i="1" s="1"/>
  <c r="F207" i="1" s="1"/>
  <c r="G63" i="1"/>
  <c r="F63" i="1" s="1"/>
  <c r="F77" i="1" s="1"/>
  <c r="H77" i="1"/>
  <c r="J149" i="1"/>
  <c r="F174" i="1"/>
  <c r="J221" i="1"/>
  <c r="F244" i="1"/>
  <c r="L149" i="1"/>
  <c r="G174" i="1"/>
  <c r="L221" i="1"/>
  <c r="G244" i="1"/>
  <c r="I174" i="1"/>
  <c r="L197" i="1"/>
  <c r="I244" i="1"/>
  <c r="F53" i="1"/>
  <c r="L125" i="1"/>
  <c r="G149" i="1"/>
  <c r="J174" i="1"/>
  <c r="J244" i="1"/>
  <c r="G125" i="1"/>
  <c r="G197" i="1"/>
  <c r="H197" i="1"/>
  <c r="I197" i="1"/>
  <c r="F197" i="1"/>
  <c r="H149" i="1"/>
  <c r="L100" i="1"/>
  <c r="F125" i="1"/>
  <c r="I125" i="1"/>
  <c r="I100" i="1"/>
  <c r="F100" i="1"/>
  <c r="I77" i="1"/>
  <c r="G53" i="1"/>
  <c r="L29" i="1"/>
  <c r="I29" i="1"/>
  <c r="J29" i="1"/>
  <c r="L53" i="1"/>
  <c r="J77" i="1"/>
  <c r="J100" i="1"/>
  <c r="I53" i="1"/>
  <c r="L77" i="1"/>
  <c r="G100" i="1"/>
  <c r="G29" i="1"/>
  <c r="H29" i="1"/>
  <c r="J53" i="1"/>
  <c r="H100" i="1"/>
  <c r="J125" i="1"/>
  <c r="F149" i="1"/>
  <c r="H174" i="1"/>
  <c r="J197" i="1"/>
  <c r="H244" i="1"/>
  <c r="G77" i="1" l="1"/>
  <c r="G367" i="1"/>
  <c r="G221" i="1"/>
  <c r="F221" i="1"/>
  <c r="H221" i="1"/>
  <c r="H490" i="1" s="1"/>
  <c r="I490" i="1"/>
  <c r="L490" i="1"/>
  <c r="J490" i="1"/>
  <c r="G490" i="1" l="1"/>
  <c r="F366" i="1"/>
  <c r="F367" i="1" l="1"/>
  <c r="F490" i="1" l="1"/>
</calcChain>
</file>

<file path=xl/sharedStrings.xml><?xml version="1.0" encoding="utf-8"?>
<sst xmlns="http://schemas.openxmlformats.org/spreadsheetml/2006/main" count="655" uniqueCount="203">
  <si>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</si>
  <si>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</si>
  <si>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</si>
  <si>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</si>
  <si>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</si>
  <si>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</si>
  <si>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</si>
  <si>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</si>
  <si>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</si>
  <si>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</si>
  <si>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</si>
  <si>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</si>
  <si>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</si>
  <si>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</si>
  <si>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</si>
  <si>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</si>
  <si>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</si>
  <si>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</si>
  <si>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</si>
  <si>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</si>
  <si>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</si>
  <si>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</si>
  <si>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</si>
  <si>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</si>
  <si>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</si>
  <si>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</si>
  <si>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</si>
  <si>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</si>
  <si>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</si>
  <si>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</si>
  <si>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</si>
  <si>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</si>
  <si>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</si>
  <si>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</si>
  <si>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</si>
  <si>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</si>
  <si>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</si>
  <si>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</si>
  <si>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</si>
  <si>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</si>
  <si>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МАОУ СОШ № 58 г. Калининграда</t>
  </si>
  <si>
    <t>Директор</t>
  </si>
  <si>
    <t>Ерохин Александр Валерьевич</t>
  </si>
  <si>
    <t>Рис отварной с маслом 1/150</t>
  </si>
  <si>
    <t>Кисель фруктово-ягодный 1/200</t>
  </si>
  <si>
    <t>Хлеб пшеничный 1/20</t>
  </si>
  <si>
    <t>Чай заварной с шиповником 1/200</t>
  </si>
  <si>
    <t xml:space="preserve">Хлеб пшеничный 1/20 </t>
  </si>
  <si>
    <t xml:space="preserve">Компот из ягод з/м 1/200 </t>
  </si>
  <si>
    <t>Чай заварной с сахаром и лимоном 1/200/5</t>
  </si>
  <si>
    <t>Салат из квашеной капусты с луком 1/60</t>
  </si>
  <si>
    <t>Суп гороховый на бульоне из свинины  с сухариками 1/200/10</t>
  </si>
  <si>
    <t>Картофельное пюре с маслом 1/150</t>
  </si>
  <si>
    <t>Компот из яблок 1/200</t>
  </si>
  <si>
    <t>Гуляш из курицы 1/90</t>
  </si>
  <si>
    <t>Макароны отварные с маслом 1/150</t>
  </si>
  <si>
    <t xml:space="preserve">Хлеб ржано-пшеничный 1/20 </t>
  </si>
  <si>
    <t>117, -/-</t>
  </si>
  <si>
    <t>Фрукты свежие по сезону (v)1/150</t>
  </si>
  <si>
    <t xml:space="preserve">Рассольник Ленинградский со сметаной на говяжьем бульоне 1/200 </t>
  </si>
  <si>
    <t>Курица тушеная в сметанном соусе 1/90</t>
  </si>
  <si>
    <t>-/-</t>
  </si>
  <si>
    <t xml:space="preserve">Гуляш мясной 1/90 (мясо свинины), Каша гречневая с маслом 1/150 </t>
  </si>
  <si>
    <t>123, 1680</t>
  </si>
  <si>
    <t xml:space="preserve">Хлеб пшеничный 1/20 , </t>
  </si>
  <si>
    <t xml:space="preserve">-/-, </t>
  </si>
  <si>
    <t>Хлеб пшеничный 1/30 , Кондитерское изделие в ассортименте шт (v)</t>
  </si>
  <si>
    <t>653, -/-</t>
  </si>
  <si>
    <t xml:space="preserve">Хлеб ржано-пшеничный 1/30 </t>
  </si>
  <si>
    <t xml:space="preserve">Манник со сгущенным молоком 1/150/20, </t>
  </si>
  <si>
    <t xml:space="preserve">8011, </t>
  </si>
  <si>
    <t>Борщ со свежей капустой с картофелем и сметаной на говяжьем бульоне 1/200</t>
  </si>
  <si>
    <t xml:space="preserve">Сок фруктовый разливной в ассортименте 1/200 </t>
  </si>
  <si>
    <t xml:space="preserve">Макаронник с курицей и сыром 1/180, </t>
  </si>
  <si>
    <t xml:space="preserve">40, </t>
  </si>
  <si>
    <t>Чай заварной с сахаром 1/200</t>
  </si>
  <si>
    <t>Компот из изюма 1/200</t>
  </si>
  <si>
    <t>Гарнир</t>
  </si>
  <si>
    <t xml:space="preserve">Каша манная молочная с маслом 1/200, </t>
  </si>
  <si>
    <t xml:space="preserve">1727, </t>
  </si>
  <si>
    <t xml:space="preserve">Макароны отварные с сыром 1/180/20, </t>
  </si>
  <si>
    <t xml:space="preserve">1767, </t>
  </si>
  <si>
    <t>Чай заварной с молоком 1/200</t>
  </si>
  <si>
    <t>Щи из свежей капусты с картофелем и сметаной на бульоне из свинины  1/200</t>
  </si>
  <si>
    <t>Котлета куриная запеченная в соусе 1/90</t>
  </si>
  <si>
    <t xml:space="preserve">Запеканка творожная Золотистая 1/150, </t>
  </si>
  <si>
    <t xml:space="preserve">1717, </t>
  </si>
  <si>
    <t>Салат из свежей капусты с кукурузой 1/60</t>
  </si>
  <si>
    <t xml:space="preserve">Хлеб пшеничный 1/40 , </t>
  </si>
  <si>
    <t>Суфле из горбуши  со сметаной 1/90</t>
  </si>
  <si>
    <t xml:space="preserve">Омлет с сыром 1/150, </t>
  </si>
  <si>
    <t xml:space="preserve">Каша рисовая вязкая молочная с маслом 1/150, </t>
  </si>
  <si>
    <t xml:space="preserve">1721, </t>
  </si>
  <si>
    <t>-/-, 117</t>
  </si>
  <si>
    <t xml:space="preserve">Плов с мясом свинины 1/200 </t>
  </si>
  <si>
    <t>Котлета рыбная из минтая  1/90</t>
  </si>
  <si>
    <t xml:space="preserve">Хлеб пшеничный 1/30 , </t>
  </si>
  <si>
    <t xml:space="preserve">653, </t>
  </si>
  <si>
    <t>Салат из моркови с маслом 1/60</t>
  </si>
  <si>
    <t xml:space="preserve">Хлеб пшеничный 1/30 </t>
  </si>
  <si>
    <t>Салат из свежей капусты с морковью 1/60</t>
  </si>
  <si>
    <t>Уха с горбушей 1/200</t>
  </si>
  <si>
    <t xml:space="preserve">Плов с мясом свинины  1/200 </t>
  </si>
  <si>
    <t xml:space="preserve">Каша рисовая вязкая  молочная с маслом 1/200, </t>
  </si>
  <si>
    <t xml:space="preserve">Хлеб пшеничный 1/30 , Бутерброд с маслом и твердым сыром 1/20/5/15 </t>
  </si>
  <si>
    <t>653, 117</t>
  </si>
  <si>
    <t xml:space="preserve">Каша овсяная вязкая молочная с маслом 1/150, </t>
  </si>
  <si>
    <t xml:space="preserve">1694, </t>
  </si>
  <si>
    <t>1750, 1669</t>
  </si>
  <si>
    <t>Салат из свеклы с маслом 1/60</t>
  </si>
  <si>
    <t>Жаркое по-домашнему с курицей 1/200</t>
  </si>
  <si>
    <t xml:space="preserve">Омлет с курицей и морковью с подгарнировкой из кукурузы 1/150/30, </t>
  </si>
  <si>
    <t xml:space="preserve">1077, </t>
  </si>
  <si>
    <t xml:space="preserve">Хлеб пшеничный с маслом 1/20/5, Хлеб пшеничный 1/20 </t>
  </si>
  <si>
    <t>1111, -/-</t>
  </si>
  <si>
    <t>Кофейный напиток с молоком 1/180</t>
  </si>
  <si>
    <t>Салат из сырых овощей (из  моркови, свеклы, капусты б/к) 1/60</t>
  </si>
  <si>
    <t>60</t>
  </si>
  <si>
    <t>200</t>
  </si>
  <si>
    <t>90</t>
  </si>
  <si>
    <t>150</t>
  </si>
  <si>
    <t>3,780</t>
  </si>
  <si>
    <t>4,331</t>
  </si>
  <si>
    <t>41,024</t>
  </si>
  <si>
    <t>218,195</t>
  </si>
  <si>
    <t xml:space="preserve">1700 </t>
  </si>
  <si>
    <t>20</t>
  </si>
  <si>
    <t>1,200</t>
  </si>
  <si>
    <t>0,200</t>
  </si>
  <si>
    <t>10,400</t>
  </si>
  <si>
    <t>48,200</t>
  </si>
  <si>
    <t>Винегрет Классический 1/60</t>
  </si>
  <si>
    <t>Суп картофельный с вермишелью на куриных окорочках 1/200</t>
  </si>
  <si>
    <t xml:space="preserve">Жаркое по-домашнему с мясом свинины 1/200 </t>
  </si>
  <si>
    <t xml:space="preserve">Фриттата с курицей и морковью 1/200, </t>
  </si>
  <si>
    <t>Ягоды с йогуртом 60/40</t>
  </si>
  <si>
    <t>Суп гороховый на бульоне из свинины с сухариками 1/200/10</t>
  </si>
  <si>
    <t>Котлета рыбная из минтая 1/90</t>
  </si>
  <si>
    <t>Салат из моркови с кукурузой 1/60</t>
  </si>
  <si>
    <t>Салат из свеклы с яблоками 1/60</t>
  </si>
  <si>
    <t>Котлета Столичная (из говядины с курицей) 1/90</t>
  </si>
  <si>
    <t>Салат Морковный с чесноком 1/60</t>
  </si>
  <si>
    <t xml:space="preserve">Свекольник со сметаной на бульоне из свинины 1/200 </t>
  </si>
  <si>
    <t xml:space="preserve">Плов с мясом 1/200 </t>
  </si>
  <si>
    <t xml:space="preserve">Макароны отварные с сыром   1/180/20, </t>
  </si>
  <si>
    <t xml:space="preserve">1767 , </t>
  </si>
  <si>
    <t>1,620</t>
  </si>
  <si>
    <t>1,281</t>
  </si>
  <si>
    <t>17,391</t>
  </si>
  <si>
    <t>87,571</t>
  </si>
  <si>
    <t xml:space="preserve">1665 </t>
  </si>
  <si>
    <t>0,975</t>
  </si>
  <si>
    <t>0,150</t>
  </si>
  <si>
    <t>13,425</t>
  </si>
  <si>
    <t>58,950</t>
  </si>
  <si>
    <t>518</t>
  </si>
  <si>
    <t>0,992</t>
  </si>
  <si>
    <t>3,681</t>
  </si>
  <si>
    <t>4,840</t>
  </si>
  <si>
    <t>56,455</t>
  </si>
  <si>
    <t>376</t>
  </si>
  <si>
    <t>4,098</t>
  </si>
  <si>
    <t>6,951</t>
  </si>
  <si>
    <t>8,281</t>
  </si>
  <si>
    <t>112,076</t>
  </si>
  <si>
    <t xml:space="preserve">1442 </t>
  </si>
  <si>
    <t>12,088</t>
  </si>
  <si>
    <t>12,399</t>
  </si>
  <si>
    <t>12,905</t>
  </si>
  <si>
    <t>211,569</t>
  </si>
  <si>
    <t xml:space="preserve">1750 </t>
  </si>
  <si>
    <t>0,160</t>
  </si>
  <si>
    <t>17,020</t>
  </si>
  <si>
    <t>68,720</t>
  </si>
  <si>
    <t xml:space="preserve">1658 </t>
  </si>
  <si>
    <t>Кисель горячий  фруктово-ягодный 1/200</t>
  </si>
  <si>
    <t>Борщ со свежей капустой с картофелем и сметаной на говяжьем  бульоне 1/200</t>
  </si>
  <si>
    <t>Закуска</t>
  </si>
  <si>
    <t xml:space="preserve">Плов с мясом свинины 1/200 , </t>
  </si>
  <si>
    <t>Салат из свеклы с соленым огурцом и маслом  1/60</t>
  </si>
  <si>
    <t xml:space="preserve">, Хлеб пшеничный 1/50 </t>
  </si>
  <si>
    <t>, -/-</t>
  </si>
  <si>
    <t>Саклат из квашеной капусты с луком 1/60</t>
  </si>
  <si>
    <t>Суп картофельный с рисом на куриных окорочках 1/200</t>
  </si>
  <si>
    <t xml:space="preserve">Рассольник Ленинградский со сметаной на бульоне из свинины  1/200 </t>
  </si>
  <si>
    <t>Гуляш из курицы 1/100, Макароны отварные с маслом 1/150</t>
  </si>
  <si>
    <t>1716, 1669</t>
  </si>
  <si>
    <t>Булгур с мясом свинины  1/200</t>
  </si>
  <si>
    <t>Салат из сырых овощей  (из моркови, капусты б/к и свеклы) 1/60</t>
  </si>
  <si>
    <t>Котлета Столичная ( из говядины и курицы) 1/90</t>
  </si>
  <si>
    <t>Салат из свежей капусты с кукурузой и морковью 1/60</t>
  </si>
  <si>
    <t>Каша гречневая с мясом свинины  1/200</t>
  </si>
  <si>
    <t>Котлета куриная запеченная в соусе 1/90, подгарнировка из свежей капусты 1/30, Макароны отварные с маслом 1/150</t>
  </si>
  <si>
    <t>Салат из квашеной капусты со свеклой 1/60</t>
  </si>
  <si>
    <t>Суп-харчо по-домашнему с курицей 1/200</t>
  </si>
  <si>
    <t>Макаронник с курицей 1/200</t>
  </si>
  <si>
    <t>Макаронник с мясом свинины  1/200</t>
  </si>
  <si>
    <t xml:space="preserve"> Хлеб пшеничный 1/20 </t>
  </si>
  <si>
    <t>Бутерброд с маслом и твердым сыром 1/20/5/15 ,</t>
  </si>
  <si>
    <t>Хлеб пшеничный 1/20 ,</t>
  </si>
  <si>
    <t xml:space="preserve"> Бутерброд с маслом и твердым сыром 1/20/5/15 </t>
  </si>
  <si>
    <t>Хлеб пшеничный 1/50 ,</t>
  </si>
  <si>
    <t xml:space="preserve"> Бутерброд с маслом и твердым сыром 1/20/5/15 Кондитерское изделие в ассортименте шт (v)1/30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</si>
</sst>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5" fillId="0" borderId="0">
      <alignment horizontal="left" vertical="top"/>
    </xf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9" fillId="0" borderId="0"/>
  </cellStyleXfs>
  <cellXfs count="14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7" fillId="4" borderId="2" xfId="8" applyFont="1" applyFill="1" applyBorder="1" applyAlignment="1">
      <alignment vertical="center" wrapText="1"/>
    </xf>
    <xf numFmtId="1" fontId="17" fillId="4" borderId="2" xfId="8" applyNumberFormat="1" applyFont="1" applyFill="1" applyBorder="1" applyAlignment="1">
      <alignment horizontal="center" vertical="center"/>
    </xf>
    <xf numFmtId="2" fontId="17" fillId="4" borderId="2" xfId="8" applyNumberFormat="1" applyFont="1" applyFill="1" applyBorder="1" applyAlignment="1">
      <alignment horizontal="center" vertical="center"/>
    </xf>
    <xf numFmtId="0" fontId="18" fillId="2" borderId="17" xfId="0" applyFont="1" applyFill="1" applyBorder="1" applyAlignment="1" applyProtection="1">
      <alignment horizontal="center" vertical="top" wrapText="1"/>
      <protection locked="0"/>
    </xf>
    <xf numFmtId="0" fontId="18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18" fillId="4" borderId="1" xfId="0" applyFont="1" applyFill="1" applyBorder="1"/>
    <xf numFmtId="0" fontId="18" fillId="4" borderId="2" xfId="8" applyFont="1" applyFill="1" applyBorder="1" applyAlignment="1">
      <alignment vertical="center" wrapText="1"/>
    </xf>
    <xf numFmtId="1" fontId="18" fillId="4" borderId="2" xfId="8" applyNumberFormat="1" applyFont="1" applyFill="1" applyBorder="1" applyAlignment="1">
      <alignment horizontal="center" vertical="center"/>
    </xf>
    <xf numFmtId="2" fontId="18" fillId="4" borderId="2" xfId="8" applyNumberFormat="1" applyFont="1" applyFill="1" applyBorder="1" applyAlignment="1">
      <alignment horizontal="center" vertical="center"/>
    </xf>
    <xf numFmtId="0" fontId="18" fillId="4" borderId="2" xfId="0" applyFont="1" applyFill="1" applyBorder="1" applyProtection="1">
      <protection locked="0"/>
    </xf>
    <xf numFmtId="0" fontId="18" fillId="2" borderId="15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164" fontId="17" fillId="4" borderId="2" xfId="8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 applyProtection="1">
      <alignment horizontal="center" vertical="top" wrapText="1"/>
      <protection locked="0"/>
    </xf>
    <xf numFmtId="0" fontId="18" fillId="2" borderId="1" xfId="0" applyFont="1" applyFill="1" applyBorder="1" applyAlignment="1" applyProtection="1">
      <alignment vertical="top" wrapText="1"/>
      <protection locked="0"/>
    </xf>
    <xf numFmtId="0" fontId="18" fillId="2" borderId="1" xfId="0" applyFont="1" applyFill="1" applyBorder="1" applyAlignment="1" applyProtection="1">
      <alignment horizontal="center" vertical="top" wrapText="1"/>
      <protection locked="0"/>
    </xf>
    <xf numFmtId="0" fontId="18" fillId="4" borderId="2" xfId="0" applyFont="1" applyFill="1" applyBorder="1" applyAlignment="1" applyProtection="1">
      <alignment vertical="top" wrapText="1"/>
      <protection locked="0"/>
    </xf>
    <xf numFmtId="0" fontId="18" fillId="4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6" fillId="4" borderId="2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2" xfId="8" applyFont="1" applyFill="1" applyBorder="1" applyAlignment="1">
      <alignment vertical="center" wrapText="1"/>
    </xf>
    <xf numFmtId="1" fontId="6" fillId="4" borderId="2" xfId="8" applyNumberFormat="1" applyFont="1" applyFill="1" applyBorder="1" applyAlignment="1">
      <alignment horizontal="center" vertical="center"/>
    </xf>
    <xf numFmtId="2" fontId="6" fillId="4" borderId="2" xfId="8" applyNumberFormat="1" applyFont="1" applyFill="1" applyBorder="1" applyAlignment="1">
      <alignment horizontal="center" vertical="center"/>
    </xf>
    <xf numFmtId="0" fontId="6" fillId="4" borderId="2" xfId="9" applyFont="1" applyFill="1" applyBorder="1" applyAlignment="1">
      <alignment vertical="center" wrapText="1"/>
    </xf>
    <xf numFmtId="0" fontId="6" fillId="4" borderId="2" xfId="9" applyFont="1" applyFill="1" applyBorder="1" applyAlignment="1">
      <alignment horizontal="center" vertical="center"/>
    </xf>
    <xf numFmtId="164" fontId="6" fillId="4" borderId="2" xfId="8" applyNumberFormat="1" applyFont="1" applyFill="1" applyBorder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0" fontId="6" fillId="4" borderId="2" xfId="10" applyFont="1" applyFill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/>
    </xf>
    <xf numFmtId="0" fontId="0" fillId="5" borderId="2" xfId="0" applyFill="1" applyBorder="1" applyProtection="1">
      <protection locked="0"/>
    </xf>
    <xf numFmtId="0" fontId="19" fillId="4" borderId="4" xfId="11" applyNumberFormat="1" applyFill="1" applyBorder="1" applyProtection="1">
      <protection locked="0"/>
    </xf>
    <xf numFmtId="1" fontId="19" fillId="4" borderId="1" xfId="11" applyNumberFormat="1" applyFill="1" applyBorder="1" applyProtection="1">
      <protection locked="0"/>
    </xf>
    <xf numFmtId="1" fontId="19" fillId="4" borderId="15" xfId="11" applyNumberFormat="1" applyFill="1" applyBorder="1" applyProtection="1">
      <protection locked="0"/>
    </xf>
    <xf numFmtId="0" fontId="19" fillId="4" borderId="1" xfId="11" applyFill="1" applyBorder="1" applyAlignment="1" applyProtection="1">
      <alignment wrapText="1"/>
      <protection locked="0"/>
    </xf>
    <xf numFmtId="0" fontId="19" fillId="4" borderId="2" xfId="11" applyNumberFormat="1" applyFill="1" applyBorder="1" applyProtection="1">
      <protection locked="0"/>
    </xf>
    <xf numFmtId="1" fontId="19" fillId="4" borderId="2" xfId="11" applyNumberFormat="1" applyFill="1" applyBorder="1" applyProtection="1">
      <protection locked="0"/>
    </xf>
    <xf numFmtId="1" fontId="19" fillId="4" borderId="17" xfId="11" applyNumberFormat="1" applyFill="1" applyBorder="1" applyProtection="1">
      <protection locked="0"/>
    </xf>
    <xf numFmtId="0" fontId="20" fillId="6" borderId="2" xfId="9" applyNumberFormat="1" applyFont="1" applyFill="1" applyBorder="1" applyAlignment="1" applyProtection="1">
      <alignment horizontal="left" vertical="top" wrapText="1"/>
      <protection locked="0"/>
    </xf>
    <xf numFmtId="1" fontId="19" fillId="4" borderId="2" xfId="11" applyNumberFormat="1" applyFill="1" applyBorder="1" applyProtection="1">
      <protection locked="0"/>
    </xf>
    <xf numFmtId="1" fontId="19" fillId="4" borderId="17" xfId="11" applyNumberFormat="1" applyFill="1" applyBorder="1" applyProtection="1">
      <protection locked="0"/>
    </xf>
    <xf numFmtId="1" fontId="19" fillId="4" borderId="4" xfId="11" applyNumberFormat="1" applyFill="1" applyBorder="1" applyProtection="1">
      <protection locked="0"/>
    </xf>
    <xf numFmtId="0" fontId="19" fillId="4" borderId="4" xfId="11" applyFill="1" applyBorder="1" applyAlignment="1" applyProtection="1">
      <alignment wrapText="1"/>
      <protection locked="0"/>
    </xf>
    <xf numFmtId="0" fontId="20" fillId="6" borderId="2" xfId="9" applyNumberFormat="1" applyFont="1" applyFill="1" applyBorder="1" applyAlignment="1" applyProtection="1">
      <alignment horizontal="left" vertical="top"/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19" fillId="4" borderId="1" xfId="11" applyNumberFormat="1" applyFill="1" applyBorder="1" applyProtection="1">
      <protection locked="0"/>
    </xf>
    <xf numFmtId="1" fontId="19" fillId="4" borderId="15" xfId="11" applyNumberFormat="1" applyFill="1" applyBorder="1" applyProtection="1">
      <protection locked="0"/>
    </xf>
    <xf numFmtId="0" fontId="19" fillId="4" borderId="1" xfId="11" applyFill="1" applyBorder="1" applyAlignment="1" applyProtection="1">
      <alignment wrapText="1"/>
      <protection locked="0"/>
    </xf>
    <xf numFmtId="1" fontId="19" fillId="4" borderId="2" xfId="11" applyNumberFormat="1" applyFill="1" applyBorder="1" applyProtection="1">
      <protection locked="0"/>
    </xf>
    <xf numFmtId="1" fontId="19" fillId="4" borderId="17" xfId="11" applyNumberFormat="1" applyFill="1" applyBorder="1" applyProtection="1">
      <protection locked="0"/>
    </xf>
    <xf numFmtId="0" fontId="20" fillId="6" borderId="2" xfId="9" applyNumberFormat="1" applyFont="1" applyFill="1" applyBorder="1" applyAlignment="1" applyProtection="1">
      <alignment horizontal="left" vertical="top" wrapText="1"/>
      <protection locked="0"/>
    </xf>
    <xf numFmtId="1" fontId="19" fillId="4" borderId="2" xfId="11" applyNumberFormat="1" applyFill="1" applyBorder="1" applyProtection="1">
      <protection locked="0"/>
    </xf>
    <xf numFmtId="1" fontId="19" fillId="4" borderId="4" xfId="11" applyNumberFormat="1" applyFill="1" applyBorder="1" applyProtection="1">
      <protection locked="0"/>
    </xf>
    <xf numFmtId="0" fontId="19" fillId="4" borderId="4" xfId="11" applyFill="1" applyBorder="1" applyAlignment="1" applyProtection="1">
      <alignment wrapText="1"/>
      <protection locked="0"/>
    </xf>
    <xf numFmtId="0" fontId="20" fillId="6" borderId="2" xfId="9" applyNumberFormat="1" applyFont="1" applyFill="1" applyBorder="1" applyAlignment="1" applyProtection="1">
      <alignment horizontal="left" vertical="top"/>
      <protection locked="0"/>
    </xf>
    <xf numFmtId="0" fontId="20" fillId="6" borderId="2" xfId="9" applyNumberFormat="1" applyFont="1" applyFill="1" applyBorder="1" applyAlignment="1" applyProtection="1">
      <alignment horizontal="left" vertical="top"/>
      <protection locked="0"/>
    </xf>
    <xf numFmtId="0" fontId="20" fillId="6" borderId="2" xfId="9" applyNumberFormat="1" applyFont="1" applyFill="1" applyBorder="1" applyAlignment="1" applyProtection="1">
      <alignment horizontal="left" vertical="top"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65" fontId="0" fillId="4" borderId="1" xfId="0" applyNumberFormat="1" applyFill="1" applyBorder="1" applyAlignment="1" applyProtection="1">
      <alignment horizontal="center" vertical="center"/>
      <protection locked="0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4" borderId="2" xfId="0" applyNumberFormat="1" applyFill="1" applyBorder="1" applyAlignment="1" applyProtection="1">
      <alignment horizontal="center" vertical="center"/>
      <protection locked="0"/>
    </xf>
    <xf numFmtId="165" fontId="0" fillId="4" borderId="17" xfId="0" applyNumberFormat="1" applyFill="1" applyBorder="1" applyAlignment="1" applyProtection="1">
      <alignment horizontal="center" vertical="center"/>
      <protection locked="0"/>
    </xf>
    <xf numFmtId="1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65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/>
    <xf numFmtId="0" fontId="18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8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7" fillId="4" borderId="2" xfId="8" applyNumberFormat="1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2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4" xfId="4" xr:uid="{00000000-0005-0000-0000-000003000000}"/>
    <cellStyle name="Обычный 5" xfId="6" xr:uid="{00000000-0005-0000-0000-000004000000}"/>
    <cellStyle name="Обычный 6" xfId="1" xr:uid="{00000000-0005-0000-0000-000005000000}"/>
    <cellStyle name="Обычный 7" xfId="11" xr:uid="{00000000-0005-0000-0000-000039000000}"/>
    <cellStyle name="Обычный_Лист1" xfId="8" xr:uid="{00000000-0005-0000-0000-000006000000}"/>
    <cellStyle name="Обычный_меню 7-11" xfId="9" xr:uid="{00000000-0005-0000-0000-000007000000}"/>
    <cellStyle name="Обычный_Проект меню" xfId="10" xr:uid="{00000000-0005-0000-0000-000008000000}"/>
    <cellStyle name="Процентный 2" xfId="5" xr:uid="{00000000-0005-0000-0000-000009000000}"/>
    <cellStyle name="Процентный 5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0"/>
  <sheetViews>
    <sheetView tabSelected="1" zoomScale="85" zoomScaleNormal="85" workbookViewId="0">
      <pane xSplit="4" ySplit="5" topLeftCell="E336" activePane="bottomRight" state="frozen"/>
      <selection pane="topRight" activeCell="E1" sqref="E1"/>
      <selection pane="bottomLeft" activeCell="A6" sqref="A6"/>
      <selection pane="bottomRight" activeCell="G348" sqref="G348:I34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7" t="s">
        <v>40</v>
      </c>
      <c r="D1" s="138"/>
      <c r="E1" s="138"/>
      <c r="F1" s="12" t="s">
        <v>16</v>
      </c>
      <c r="G1" s="2" t="s">
        <v>17</v>
      </c>
      <c r="H1" s="139" t="s">
        <v>41</v>
      </c>
      <c r="I1" s="139"/>
      <c r="J1" s="139"/>
      <c r="K1" s="139"/>
    </row>
    <row r="2" spans="1:12" ht="18" x14ac:dyDescent="0.2">
      <c r="A2" s="35" t="s">
        <v>6</v>
      </c>
      <c r="C2" s="2"/>
      <c r="G2" s="2" t="s">
        <v>18</v>
      </c>
      <c r="H2" s="139" t="s">
        <v>42</v>
      </c>
      <c r="I2" s="139"/>
      <c r="J2" s="139"/>
      <c r="K2" s="13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86" t="s">
        <v>106</v>
      </c>
      <c r="F6" s="84">
        <v>150</v>
      </c>
      <c r="G6" s="84">
        <v>4.883</v>
      </c>
      <c r="H6" s="84">
        <v>6.2060000000000004</v>
      </c>
      <c r="I6" s="84">
        <v>21.658999999999999</v>
      </c>
      <c r="J6" s="85">
        <v>162.023</v>
      </c>
      <c r="K6" s="44" t="s">
        <v>107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4"/>
      <c r="K7" s="44"/>
      <c r="L7" s="43"/>
    </row>
    <row r="8" spans="1:12" ht="15" x14ac:dyDescent="0.25">
      <c r="A8" s="23"/>
      <c r="B8" s="15"/>
      <c r="C8" s="11"/>
      <c r="D8" s="7" t="s">
        <v>22</v>
      </c>
      <c r="E8" s="90" t="s">
        <v>115</v>
      </c>
      <c r="F8" s="87">
        <v>180</v>
      </c>
      <c r="G8" s="88">
        <v>1.633</v>
      </c>
      <c r="H8" s="88">
        <v>1.36</v>
      </c>
      <c r="I8" s="88">
        <v>17.576000000000001</v>
      </c>
      <c r="J8" s="89">
        <v>89.078999999999994</v>
      </c>
      <c r="K8" s="44">
        <v>1713</v>
      </c>
      <c r="L8" s="43"/>
    </row>
    <row r="9" spans="1:12" ht="15" x14ac:dyDescent="0.25">
      <c r="A9" s="23"/>
      <c r="B9" s="15"/>
      <c r="C9" s="11"/>
      <c r="D9" s="7" t="s">
        <v>23</v>
      </c>
      <c r="E9" s="90" t="s">
        <v>197</v>
      </c>
      <c r="F9" s="88">
        <v>20</v>
      </c>
      <c r="G9" s="88">
        <v>1</v>
      </c>
      <c r="H9" s="88">
        <v>0</v>
      </c>
      <c r="I9" s="88">
        <v>10</v>
      </c>
      <c r="J9" s="89">
        <v>48</v>
      </c>
      <c r="K9" s="44" t="s">
        <v>57</v>
      </c>
      <c r="L9" s="43"/>
    </row>
    <row r="10" spans="1:12" ht="15" x14ac:dyDescent="0.25">
      <c r="A10" s="23"/>
      <c r="B10" s="15"/>
      <c r="C10" s="11"/>
      <c r="D10" s="7" t="s">
        <v>24</v>
      </c>
      <c r="E10" s="90" t="s">
        <v>58</v>
      </c>
      <c r="F10" s="88">
        <v>150</v>
      </c>
      <c r="G10" s="88">
        <v>0.97499999999999998</v>
      </c>
      <c r="H10" s="88">
        <v>0.15</v>
      </c>
      <c r="I10" s="88">
        <v>13.425000000000001</v>
      </c>
      <c r="J10" s="89">
        <v>58.95</v>
      </c>
      <c r="K10" s="44">
        <v>518</v>
      </c>
      <c r="L10" s="43"/>
    </row>
    <row r="11" spans="1:12" ht="15" x14ac:dyDescent="0.25">
      <c r="A11" s="23"/>
      <c r="B11" s="15"/>
      <c r="C11" s="11"/>
      <c r="D11" s="7"/>
      <c r="E11" s="42" t="s">
        <v>198</v>
      </c>
      <c r="F11" s="43">
        <v>40</v>
      </c>
      <c r="G11" s="43">
        <v>5</v>
      </c>
      <c r="H11" s="43">
        <v>8</v>
      </c>
      <c r="I11" s="43">
        <v>11</v>
      </c>
      <c r="J11" s="43">
        <v>130</v>
      </c>
      <c r="K11" s="44"/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15">
        <f>SUM(F6:F14)</f>
        <v>540</v>
      </c>
      <c r="G15" s="19">
        <f>SUM(G6:G14)</f>
        <v>13.491</v>
      </c>
      <c r="H15" s="19">
        <f t="shared" ref="H15:J15" si="0">SUM(H6:H14)</f>
        <v>15.716000000000001</v>
      </c>
      <c r="I15" s="19">
        <f t="shared" si="0"/>
        <v>73.66</v>
      </c>
      <c r="J15" s="19">
        <f t="shared" si="0"/>
        <v>488.05199999999996</v>
      </c>
      <c r="K15" s="25"/>
      <c r="L15" s="19">
        <f t="shared" ref="L15" si="1">SUM(L6:L14)</f>
        <v>0</v>
      </c>
    </row>
    <row r="16" spans="1:12" ht="30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94" t="s">
        <v>116</v>
      </c>
      <c r="F16" s="83">
        <v>60</v>
      </c>
      <c r="G16" s="93">
        <v>0.88300000000000001</v>
      </c>
      <c r="H16" s="91">
        <v>2.4529999999999998</v>
      </c>
      <c r="I16" s="91">
        <v>4.2830000000000004</v>
      </c>
      <c r="J16" s="92">
        <v>42.737000000000002</v>
      </c>
      <c r="K16" s="44">
        <v>1817</v>
      </c>
      <c r="L16" s="43"/>
    </row>
    <row r="17" spans="1:12" ht="15" x14ac:dyDescent="0.25">
      <c r="A17" s="23"/>
      <c r="B17" s="15"/>
      <c r="C17" s="11"/>
      <c r="D17" s="7" t="s">
        <v>27</v>
      </c>
      <c r="E17" s="95" t="s">
        <v>59</v>
      </c>
      <c r="F17" s="87">
        <v>200</v>
      </c>
      <c r="G17" s="91">
        <v>4.6180000000000003</v>
      </c>
      <c r="H17" s="91">
        <v>7.0789999999999997</v>
      </c>
      <c r="I17" s="91">
        <v>14.920999999999999</v>
      </c>
      <c r="J17" s="92">
        <v>141.86799999999999</v>
      </c>
      <c r="K17" s="44">
        <v>1438</v>
      </c>
      <c r="L17" s="43"/>
    </row>
    <row r="18" spans="1:12" ht="15" x14ac:dyDescent="0.25">
      <c r="A18" s="23"/>
      <c r="B18" s="15"/>
      <c r="C18" s="11"/>
      <c r="D18" s="7" t="s">
        <v>28</v>
      </c>
      <c r="E18" s="95" t="s">
        <v>60</v>
      </c>
      <c r="F18" s="91">
        <v>90</v>
      </c>
      <c r="G18" s="91">
        <v>16.059000000000001</v>
      </c>
      <c r="H18" s="91">
        <v>13.116</v>
      </c>
      <c r="I18" s="91">
        <v>2.9750000000000001</v>
      </c>
      <c r="J18" s="92">
        <v>194.18199999999999</v>
      </c>
      <c r="K18" s="44">
        <v>1283</v>
      </c>
      <c r="L18" s="43"/>
    </row>
    <row r="19" spans="1:12" ht="15" x14ac:dyDescent="0.25">
      <c r="A19" s="23"/>
      <c r="B19" s="15"/>
      <c r="C19" s="11"/>
      <c r="D19" s="7" t="s">
        <v>29</v>
      </c>
      <c r="E19" s="95" t="s">
        <v>43</v>
      </c>
      <c r="F19" s="91">
        <v>150</v>
      </c>
      <c r="G19" s="91">
        <v>3.78</v>
      </c>
      <c r="H19" s="91">
        <v>4.3310000000000004</v>
      </c>
      <c r="I19" s="91">
        <v>41.024000000000001</v>
      </c>
      <c r="J19" s="92">
        <v>218.19499999999999</v>
      </c>
      <c r="K19" s="44">
        <v>1700</v>
      </c>
      <c r="L19" s="43"/>
    </row>
    <row r="20" spans="1:12" ht="15" x14ac:dyDescent="0.25">
      <c r="A20" s="23"/>
      <c r="B20" s="15"/>
      <c r="C20" s="11"/>
      <c r="D20" s="7" t="s">
        <v>30</v>
      </c>
      <c r="E20" s="95" t="s">
        <v>44</v>
      </c>
      <c r="F20" s="91">
        <v>200</v>
      </c>
      <c r="G20" s="91">
        <v>7.1999999999999995E-2</v>
      </c>
      <c r="H20" s="91">
        <v>0</v>
      </c>
      <c r="I20" s="91">
        <v>31.72</v>
      </c>
      <c r="J20" s="92">
        <v>127.16800000000001</v>
      </c>
      <c r="K20" s="44">
        <v>1670</v>
      </c>
      <c r="L20" s="43"/>
    </row>
    <row r="21" spans="1:12" ht="15" x14ac:dyDescent="0.25">
      <c r="A21" s="23"/>
      <c r="B21" s="15"/>
      <c r="C21" s="11"/>
      <c r="D21" s="7" t="s">
        <v>31</v>
      </c>
      <c r="E21" s="95" t="s">
        <v>56</v>
      </c>
      <c r="F21" s="91">
        <v>20</v>
      </c>
      <c r="G21" s="91">
        <v>1.2</v>
      </c>
      <c r="H21" s="91">
        <v>0.2</v>
      </c>
      <c r="I21" s="91">
        <v>10.4</v>
      </c>
      <c r="J21" s="92">
        <v>48.2</v>
      </c>
      <c r="K21" s="44" t="s">
        <v>61</v>
      </c>
      <c r="L21" s="43"/>
    </row>
    <row r="22" spans="1:12" ht="15" x14ac:dyDescent="0.25">
      <c r="A22" s="23"/>
      <c r="B22" s="15"/>
      <c r="C22" s="11"/>
      <c r="D22" s="7" t="s">
        <v>32</v>
      </c>
      <c r="E22" s="95" t="s">
        <v>45</v>
      </c>
      <c r="F22" s="91">
        <v>20</v>
      </c>
      <c r="G22" s="91">
        <v>1.2</v>
      </c>
      <c r="H22" s="91">
        <v>0.2</v>
      </c>
      <c r="I22" s="91">
        <v>10.4</v>
      </c>
      <c r="J22" s="92">
        <v>48.2</v>
      </c>
      <c r="K22" s="44" t="s">
        <v>61</v>
      </c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19">
        <v>107.51</v>
      </c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740</v>
      </c>
      <c r="G28" s="19">
        <f>SUM(G16:G27)</f>
        <v>27.812000000000001</v>
      </c>
      <c r="H28" s="19">
        <f t="shared" ref="H28:J28" si="2">SUM(H16:H27)</f>
        <v>27.378999999999998</v>
      </c>
      <c r="I28" s="19">
        <f t="shared" si="2"/>
        <v>115.72300000000001</v>
      </c>
      <c r="J28" s="19">
        <f t="shared" si="2"/>
        <v>820.55000000000007</v>
      </c>
      <c r="K28" s="25"/>
      <c r="L28" s="19">
        <f t="shared" ref="L28" si="3">SUM(L16:L27)</f>
        <v>107.51</v>
      </c>
    </row>
    <row r="29" spans="1:12" ht="15.75" thickBot="1" x14ac:dyDescent="0.25">
      <c r="A29" s="29">
        <f>A6</f>
        <v>1</v>
      </c>
      <c r="B29" s="30">
        <f>B6</f>
        <v>1</v>
      </c>
      <c r="C29" s="135" t="s">
        <v>4</v>
      </c>
      <c r="D29" s="136"/>
      <c r="E29" s="31"/>
      <c r="F29" s="32">
        <f>F15+F28</f>
        <v>1280</v>
      </c>
      <c r="G29" s="32">
        <f t="shared" ref="G29:J29" si="4">G15+G28</f>
        <v>41.302999999999997</v>
      </c>
      <c r="H29" s="32">
        <f t="shared" si="4"/>
        <v>43.094999999999999</v>
      </c>
      <c r="I29" s="32">
        <f t="shared" si="4"/>
        <v>189.38300000000001</v>
      </c>
      <c r="J29" s="32">
        <f t="shared" si="4"/>
        <v>1308.6020000000001</v>
      </c>
      <c r="K29" s="32"/>
      <c r="L29" s="32">
        <f t="shared" ref="L29" si="5">L15+L28</f>
        <v>107.51</v>
      </c>
    </row>
    <row r="30" spans="1:12" ht="30" x14ac:dyDescent="0.25">
      <c r="A30" s="14">
        <v>1</v>
      </c>
      <c r="B30" s="15">
        <v>2</v>
      </c>
      <c r="C30" s="22" t="s">
        <v>20</v>
      </c>
      <c r="D30" s="5" t="s">
        <v>21</v>
      </c>
      <c r="E30" s="100" t="s">
        <v>62</v>
      </c>
      <c r="F30" s="98">
        <v>240</v>
      </c>
      <c r="G30" s="98">
        <v>36.573999999999998</v>
      </c>
      <c r="H30" s="98">
        <v>38.390999999999998</v>
      </c>
      <c r="I30" s="98">
        <v>42.365000000000002</v>
      </c>
      <c r="J30" s="99">
        <v>661.26700000000005</v>
      </c>
      <c r="K30" s="40" t="s">
        <v>63</v>
      </c>
      <c r="L30" s="40"/>
    </row>
    <row r="31" spans="1:12" ht="15" x14ac:dyDescent="0.25">
      <c r="A31" s="14"/>
      <c r="B31" s="15"/>
      <c r="C31" s="11"/>
      <c r="D31" s="6" t="s">
        <v>26</v>
      </c>
      <c r="E31" s="42" t="s">
        <v>100</v>
      </c>
      <c r="F31" s="43">
        <v>60</v>
      </c>
      <c r="G31" s="43">
        <v>0.98099999999999998</v>
      </c>
      <c r="H31" s="43">
        <v>3.653</v>
      </c>
      <c r="I31" s="43">
        <v>4.1849999999999996</v>
      </c>
      <c r="J31" s="43">
        <v>53.545000000000002</v>
      </c>
      <c r="K31" s="44">
        <v>1672</v>
      </c>
      <c r="L31" s="43"/>
    </row>
    <row r="32" spans="1:12" ht="15" x14ac:dyDescent="0.25">
      <c r="A32" s="14"/>
      <c r="B32" s="15"/>
      <c r="C32" s="11"/>
      <c r="D32" s="7" t="s">
        <v>22</v>
      </c>
      <c r="E32" s="103" t="s">
        <v>46</v>
      </c>
      <c r="F32" s="87">
        <v>200</v>
      </c>
      <c r="G32" s="101">
        <v>0.24</v>
      </c>
      <c r="H32" s="101">
        <v>0.02</v>
      </c>
      <c r="I32" s="101">
        <v>16.428000000000001</v>
      </c>
      <c r="J32" s="102">
        <v>66.853999999999999</v>
      </c>
      <c r="K32" s="44">
        <v>1666</v>
      </c>
      <c r="L32" s="43"/>
    </row>
    <row r="33" spans="1:12" ht="15" x14ac:dyDescent="0.25">
      <c r="A33" s="14"/>
      <c r="B33" s="15"/>
      <c r="C33" s="11"/>
      <c r="D33" s="7" t="s">
        <v>23</v>
      </c>
      <c r="E33" s="103" t="s">
        <v>64</v>
      </c>
      <c r="F33" s="101">
        <v>20</v>
      </c>
      <c r="G33" s="101">
        <v>1.2</v>
      </c>
      <c r="H33" s="101">
        <v>0.2</v>
      </c>
      <c r="I33" s="101">
        <v>10.4</v>
      </c>
      <c r="J33" s="102">
        <v>48.2</v>
      </c>
      <c r="K33" s="44" t="s">
        <v>65</v>
      </c>
      <c r="L33" s="43"/>
    </row>
    <row r="34" spans="1:12" ht="15" x14ac:dyDescent="0.2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19">
        <v>107.51</v>
      </c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520</v>
      </c>
      <c r="G39" s="19">
        <f>SUM(G30:G38)</f>
        <v>38.995000000000005</v>
      </c>
      <c r="H39" s="19">
        <f t="shared" ref="H39" si="6">SUM(H30:H38)</f>
        <v>42.264000000000003</v>
      </c>
      <c r="I39" s="19">
        <f t="shared" ref="I39" si="7">SUM(I30:I38)</f>
        <v>73.378000000000014</v>
      </c>
      <c r="J39" s="19">
        <f t="shared" ref="J39:L39" si="8">SUM(J30:J38)</f>
        <v>829.8660000000001</v>
      </c>
      <c r="K39" s="25"/>
      <c r="L39" s="19">
        <f t="shared" si="8"/>
        <v>107.51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106" t="s">
        <v>131</v>
      </c>
      <c r="F40" s="105">
        <v>60</v>
      </c>
      <c r="G40" s="43">
        <v>0.99199999999999999</v>
      </c>
      <c r="H40" s="43">
        <v>3.681</v>
      </c>
      <c r="I40" s="43">
        <v>4.84</v>
      </c>
      <c r="J40" s="43">
        <v>56.454999999999998</v>
      </c>
      <c r="K40" s="44">
        <v>376</v>
      </c>
      <c r="L40" s="43"/>
    </row>
    <row r="41" spans="1:12" ht="15" x14ac:dyDescent="0.25">
      <c r="A41" s="14"/>
      <c r="B41" s="15"/>
      <c r="C41" s="11"/>
      <c r="D41" s="7" t="s">
        <v>27</v>
      </c>
      <c r="E41" s="107" t="s">
        <v>132</v>
      </c>
      <c r="F41" s="104">
        <v>200</v>
      </c>
      <c r="G41" s="43">
        <v>5.64</v>
      </c>
      <c r="H41" s="43">
        <v>6.3470000000000004</v>
      </c>
      <c r="I41" s="43">
        <v>14.965</v>
      </c>
      <c r="J41" s="43">
        <v>139.541</v>
      </c>
      <c r="K41" s="44">
        <v>1760</v>
      </c>
      <c r="L41" s="43"/>
    </row>
    <row r="42" spans="1:12" ht="15" x14ac:dyDescent="0.25">
      <c r="A42" s="14"/>
      <c r="B42" s="15"/>
      <c r="C42" s="11"/>
      <c r="D42" s="7" t="s">
        <v>28</v>
      </c>
      <c r="E42" s="107" t="s">
        <v>133</v>
      </c>
      <c r="F42" s="104">
        <v>200</v>
      </c>
      <c r="G42" s="43">
        <v>16.619</v>
      </c>
      <c r="H42" s="43">
        <v>21.443999999999999</v>
      </c>
      <c r="I42" s="43">
        <v>29.91</v>
      </c>
      <c r="J42" s="43">
        <v>379.11</v>
      </c>
      <c r="K42" s="44">
        <v>1728</v>
      </c>
      <c r="L42" s="43"/>
    </row>
    <row r="43" spans="1:12" ht="15" x14ac:dyDescent="0.25">
      <c r="A43" s="14"/>
      <c r="B43" s="15"/>
      <c r="C43" s="11"/>
      <c r="D43" s="7"/>
      <c r="E43" s="107"/>
      <c r="F43" s="104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7" t="s">
        <v>30</v>
      </c>
      <c r="E44" s="107" t="s">
        <v>48</v>
      </c>
      <c r="F44" s="104">
        <v>200</v>
      </c>
      <c r="G44" s="43">
        <v>0.16</v>
      </c>
      <c r="H44" s="43">
        <v>0</v>
      </c>
      <c r="I44" s="43">
        <v>17.02</v>
      </c>
      <c r="J44" s="43">
        <v>68.72</v>
      </c>
      <c r="K44" s="44">
        <v>1658</v>
      </c>
      <c r="L44" s="43"/>
    </row>
    <row r="45" spans="1:12" ht="15" x14ac:dyDescent="0.25">
      <c r="A45" s="14"/>
      <c r="B45" s="15"/>
      <c r="C45" s="11"/>
      <c r="D45" s="7" t="s">
        <v>31</v>
      </c>
      <c r="E45" s="107" t="s">
        <v>47</v>
      </c>
      <c r="F45" s="104">
        <v>20</v>
      </c>
      <c r="G45" s="43">
        <v>1.2</v>
      </c>
      <c r="H45" s="43">
        <v>0.2</v>
      </c>
      <c r="I45" s="43">
        <v>10.4</v>
      </c>
      <c r="J45" s="43">
        <v>48.2</v>
      </c>
      <c r="K45" s="44" t="s">
        <v>61</v>
      </c>
      <c r="L45" s="43"/>
    </row>
    <row r="46" spans="1:12" ht="15" x14ac:dyDescent="0.25">
      <c r="A46" s="14"/>
      <c r="B46" s="15"/>
      <c r="C46" s="11"/>
      <c r="D46" s="7" t="s">
        <v>32</v>
      </c>
      <c r="E46" s="107" t="s">
        <v>56</v>
      </c>
      <c r="F46" s="104">
        <v>20</v>
      </c>
      <c r="G46" s="43">
        <v>1.2</v>
      </c>
      <c r="H46" s="43">
        <v>0.2</v>
      </c>
      <c r="I46" s="43">
        <v>10.4</v>
      </c>
      <c r="J46" s="43">
        <v>48.2</v>
      </c>
      <c r="K46" s="44" t="s">
        <v>61</v>
      </c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19">
        <v>107.51</v>
      </c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700</v>
      </c>
      <c r="G52" s="19">
        <f t="shared" ref="G52" si="9">SUM(G40:G51)</f>
        <v>25.810999999999996</v>
      </c>
      <c r="H52" s="19">
        <f t="shared" ref="H52" si="10">SUM(H40:H51)</f>
        <v>31.872</v>
      </c>
      <c r="I52" s="19">
        <f t="shared" ref="I52" si="11">SUM(I40:I51)</f>
        <v>87.535000000000011</v>
      </c>
      <c r="J52" s="19">
        <f t="shared" ref="J52:L52" si="12">SUM(J40:J51)</f>
        <v>740.22600000000011</v>
      </c>
      <c r="K52" s="25"/>
      <c r="L52" s="19">
        <f t="shared" si="12"/>
        <v>107.51</v>
      </c>
    </row>
    <row r="53" spans="1:12" ht="15.75" customHeight="1" thickBot="1" x14ac:dyDescent="0.25">
      <c r="A53" s="33">
        <f>A30</f>
        <v>1</v>
      </c>
      <c r="B53" s="33">
        <f>B30</f>
        <v>2</v>
      </c>
      <c r="C53" s="135" t="s">
        <v>4</v>
      </c>
      <c r="D53" s="136"/>
      <c r="E53" s="31"/>
      <c r="F53" s="32">
        <f>F39+F52</f>
        <v>1220</v>
      </c>
      <c r="G53" s="32">
        <f t="shared" ref="G53" si="13">G39+G52</f>
        <v>64.805999999999997</v>
      </c>
      <c r="H53" s="32">
        <f t="shared" ref="H53" si="14">H39+H52</f>
        <v>74.135999999999996</v>
      </c>
      <c r="I53" s="32">
        <f t="shared" ref="I53" si="15">I39+I52</f>
        <v>160.91300000000001</v>
      </c>
      <c r="J53" s="32">
        <f t="shared" ref="J53:L53" si="16">J39+J52</f>
        <v>1570.0920000000001</v>
      </c>
      <c r="K53" s="32"/>
      <c r="L53" s="32">
        <f t="shared" si="16"/>
        <v>215.02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97" t="s">
        <v>134</v>
      </c>
      <c r="F54" s="116">
        <v>200</v>
      </c>
      <c r="G54" s="117">
        <v>22.241</v>
      </c>
      <c r="H54" s="117">
        <v>21.516999999999999</v>
      </c>
      <c r="I54" s="118">
        <v>4.0609999999999999</v>
      </c>
      <c r="J54" s="117">
        <v>298.86099999999999</v>
      </c>
      <c r="K54" s="119" t="s">
        <v>112</v>
      </c>
      <c r="L54" s="40"/>
    </row>
    <row r="55" spans="1:12" ht="15" x14ac:dyDescent="0.25">
      <c r="A55" s="23"/>
      <c r="B55" s="15"/>
      <c r="C55" s="11"/>
      <c r="D55" s="6"/>
      <c r="E55" s="42">
        <v>0</v>
      </c>
      <c r="F55" s="120">
        <v>0</v>
      </c>
      <c r="G55" s="121">
        <v>0</v>
      </c>
      <c r="H55" s="121">
        <v>0</v>
      </c>
      <c r="I55" s="122">
        <v>0</v>
      </c>
      <c r="J55" s="121">
        <v>0</v>
      </c>
      <c r="K55" s="123">
        <v>0</v>
      </c>
      <c r="L55" s="43"/>
    </row>
    <row r="56" spans="1:12" ht="15" x14ac:dyDescent="0.25">
      <c r="A56" s="23"/>
      <c r="B56" s="15"/>
      <c r="C56" s="11"/>
      <c r="D56" s="7" t="s">
        <v>22</v>
      </c>
      <c r="E56" s="109" t="s">
        <v>49</v>
      </c>
      <c r="F56" s="124">
        <v>205</v>
      </c>
      <c r="G56" s="121">
        <v>0.16500000000000001</v>
      </c>
      <c r="H56" s="121">
        <v>3.5999999999999997E-2</v>
      </c>
      <c r="I56" s="122">
        <v>15.191000000000001</v>
      </c>
      <c r="J56" s="121">
        <v>61.746000000000002</v>
      </c>
      <c r="K56" s="123">
        <v>404</v>
      </c>
      <c r="L56" s="43"/>
    </row>
    <row r="57" spans="1:12" ht="15" x14ac:dyDescent="0.25">
      <c r="A57" s="23"/>
      <c r="B57" s="15"/>
      <c r="C57" s="11"/>
      <c r="D57" s="7" t="s">
        <v>23</v>
      </c>
      <c r="E57" s="109" t="s">
        <v>96</v>
      </c>
      <c r="F57" s="124">
        <v>30</v>
      </c>
      <c r="G57" s="125">
        <v>1.8</v>
      </c>
      <c r="H57" s="125">
        <v>0.3</v>
      </c>
      <c r="I57" s="125">
        <v>15.6</v>
      </c>
      <c r="J57" s="125">
        <v>72.3</v>
      </c>
      <c r="K57" s="123" t="s">
        <v>97</v>
      </c>
      <c r="L57" s="43"/>
    </row>
    <row r="58" spans="1:12" ht="15" x14ac:dyDescent="0.25">
      <c r="A58" s="23"/>
      <c r="B58" s="15"/>
      <c r="C58" s="11"/>
      <c r="D58" s="7" t="s">
        <v>24</v>
      </c>
      <c r="E58" s="42" t="s">
        <v>135</v>
      </c>
      <c r="F58" s="126">
        <v>100</v>
      </c>
      <c r="G58" s="126">
        <v>1.6519999999999999</v>
      </c>
      <c r="H58" s="126">
        <v>1</v>
      </c>
      <c r="I58" s="126">
        <v>10.576000000000001</v>
      </c>
      <c r="J58" s="126">
        <v>57.911999999999999</v>
      </c>
      <c r="K58" s="123">
        <v>777</v>
      </c>
      <c r="L58" s="43"/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19">
        <v>107.51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535</v>
      </c>
      <c r="G63" s="19">
        <f t="shared" ref="G63" si="17">SUM(G54:G62)</f>
        <v>25.858000000000001</v>
      </c>
      <c r="H63" s="19">
        <f t="shared" ref="H63" si="18">SUM(H54:H62)</f>
        <v>22.853000000000002</v>
      </c>
      <c r="I63" s="19">
        <f t="shared" ref="I63" si="19">SUM(I54:I62)</f>
        <v>45.428000000000004</v>
      </c>
      <c r="J63" s="19">
        <f t="shared" ref="J63:L63" si="20">SUM(J54:J62)</f>
        <v>490.81899999999996</v>
      </c>
      <c r="K63" s="25"/>
      <c r="L63" s="19">
        <f t="shared" si="20"/>
        <v>107.51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113" t="s">
        <v>50</v>
      </c>
      <c r="F64" s="114">
        <v>60</v>
      </c>
      <c r="G64" s="110">
        <v>0.91800000000000004</v>
      </c>
      <c r="H64" s="110">
        <v>4.8570000000000002</v>
      </c>
      <c r="I64" s="112">
        <v>4.0439999999999996</v>
      </c>
      <c r="J64" s="114">
        <v>63.56</v>
      </c>
      <c r="K64" s="44">
        <v>1803</v>
      </c>
      <c r="L64" s="43"/>
    </row>
    <row r="65" spans="1:12" ht="15" x14ac:dyDescent="0.25">
      <c r="A65" s="23"/>
      <c r="B65" s="15"/>
      <c r="C65" s="11"/>
      <c r="D65" s="7" t="s">
        <v>27</v>
      </c>
      <c r="E65" s="108" t="s">
        <v>136</v>
      </c>
      <c r="F65" s="110">
        <v>210</v>
      </c>
      <c r="G65" s="110">
        <v>8.2379999999999995</v>
      </c>
      <c r="H65" s="110">
        <v>6.7779999999999996</v>
      </c>
      <c r="I65" s="112">
        <v>23.353000000000002</v>
      </c>
      <c r="J65" s="110">
        <v>187.36699999999999</v>
      </c>
      <c r="K65" s="44">
        <v>1764</v>
      </c>
      <c r="L65" s="43"/>
    </row>
    <row r="66" spans="1:12" ht="15" x14ac:dyDescent="0.25">
      <c r="A66" s="23"/>
      <c r="B66" s="15"/>
      <c r="C66" s="11"/>
      <c r="D66" s="7" t="s">
        <v>28</v>
      </c>
      <c r="E66" s="108" t="s">
        <v>137</v>
      </c>
      <c r="F66" s="110">
        <v>90</v>
      </c>
      <c r="G66" s="110">
        <v>14.221</v>
      </c>
      <c r="H66" s="110">
        <v>9.7579999999999991</v>
      </c>
      <c r="I66" s="112">
        <v>26.178000000000001</v>
      </c>
      <c r="J66" s="110">
        <v>249.41900000000001</v>
      </c>
      <c r="K66" s="44">
        <v>180</v>
      </c>
      <c r="L66" s="43"/>
    </row>
    <row r="67" spans="1:12" ht="15" x14ac:dyDescent="0.25">
      <c r="A67" s="23"/>
      <c r="B67" s="15"/>
      <c r="C67" s="11"/>
      <c r="D67" s="7" t="s">
        <v>29</v>
      </c>
      <c r="E67" s="108" t="s">
        <v>52</v>
      </c>
      <c r="F67" s="110">
        <v>150</v>
      </c>
      <c r="G67" s="110">
        <v>3.4039999999999999</v>
      </c>
      <c r="H67" s="110">
        <v>4.9039999999999999</v>
      </c>
      <c r="I67" s="112">
        <v>22.94</v>
      </c>
      <c r="J67" s="110">
        <v>149.511</v>
      </c>
      <c r="K67" s="44">
        <v>1720</v>
      </c>
      <c r="L67" s="43"/>
    </row>
    <row r="68" spans="1:12" ht="15" x14ac:dyDescent="0.25">
      <c r="A68" s="23"/>
      <c r="B68" s="15"/>
      <c r="C68" s="11"/>
      <c r="D68" s="7" t="s">
        <v>30</v>
      </c>
      <c r="E68" s="108" t="s">
        <v>53</v>
      </c>
      <c r="F68" s="110">
        <v>200</v>
      </c>
      <c r="G68" s="110">
        <v>0.08</v>
      </c>
      <c r="H68" s="110">
        <v>0</v>
      </c>
      <c r="I68" s="112">
        <v>16.96</v>
      </c>
      <c r="J68" s="110">
        <v>68.16</v>
      </c>
      <c r="K68" s="44">
        <v>1690</v>
      </c>
      <c r="L68" s="43"/>
    </row>
    <row r="69" spans="1:12" ht="15" x14ac:dyDescent="0.25">
      <c r="A69" s="23"/>
      <c r="B69" s="15"/>
      <c r="C69" s="11"/>
      <c r="D69" s="7" t="s">
        <v>31</v>
      </c>
      <c r="E69" s="108" t="s">
        <v>68</v>
      </c>
      <c r="F69" s="110">
        <v>30</v>
      </c>
      <c r="G69" s="110">
        <v>1.8</v>
      </c>
      <c r="H69" s="110">
        <v>0.3</v>
      </c>
      <c r="I69" s="112">
        <v>15.6</v>
      </c>
      <c r="J69" s="110">
        <v>72.3</v>
      </c>
      <c r="K69" s="44" t="s">
        <v>61</v>
      </c>
      <c r="L69" s="43"/>
    </row>
    <row r="70" spans="1:12" ht="15" x14ac:dyDescent="0.25">
      <c r="A70" s="23"/>
      <c r="B70" s="15"/>
      <c r="C70" s="11"/>
      <c r="D70" s="7" t="s">
        <v>32</v>
      </c>
      <c r="E70" s="108" t="s">
        <v>99</v>
      </c>
      <c r="F70" s="110">
        <v>30</v>
      </c>
      <c r="G70" s="110">
        <v>1.8</v>
      </c>
      <c r="H70" s="110">
        <v>0.3</v>
      </c>
      <c r="I70" s="112">
        <v>15.6</v>
      </c>
      <c r="J70" s="110">
        <v>72.3</v>
      </c>
      <c r="K70" s="44">
        <v>653</v>
      </c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19">
        <v>107.51</v>
      </c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770</v>
      </c>
      <c r="G76" s="19">
        <f t="shared" ref="G76" si="21">SUM(G64:G75)</f>
        <v>30.460999999999999</v>
      </c>
      <c r="H76" s="19">
        <f t="shared" ref="H76" si="22">SUM(H64:H75)</f>
        <v>26.897000000000002</v>
      </c>
      <c r="I76" s="19">
        <f t="shared" ref="I76" si="23">SUM(I64:I75)</f>
        <v>124.67499999999998</v>
      </c>
      <c r="J76" s="19">
        <f t="shared" ref="J76:L76" si="24">SUM(J64:J75)</f>
        <v>862.61699999999985</v>
      </c>
      <c r="K76" s="25"/>
      <c r="L76" s="19">
        <f t="shared" si="24"/>
        <v>107.51</v>
      </c>
    </row>
    <row r="77" spans="1:12" ht="15.75" customHeight="1" x14ac:dyDescent="0.2">
      <c r="A77" s="29">
        <f>A54</f>
        <v>1</v>
      </c>
      <c r="B77" s="30">
        <f>B54</f>
        <v>3</v>
      </c>
      <c r="C77" s="135" t="s">
        <v>4</v>
      </c>
      <c r="D77" s="136"/>
      <c r="E77" s="31"/>
      <c r="F77" s="32">
        <f>F63+F76</f>
        <v>1305</v>
      </c>
      <c r="G77" s="32">
        <f t="shared" ref="G77" si="25">G63+G76</f>
        <v>56.319000000000003</v>
      </c>
      <c r="H77" s="32">
        <f t="shared" ref="H77" si="26">H63+H76</f>
        <v>49.75</v>
      </c>
      <c r="I77" s="32">
        <f t="shared" ref="I77" si="27">I63+I76</f>
        <v>170.10299999999998</v>
      </c>
      <c r="J77" s="32">
        <f t="shared" ref="J77:L77" si="28">J63+J76</f>
        <v>1353.4359999999997</v>
      </c>
      <c r="K77" s="32"/>
      <c r="L77" s="32">
        <f t="shared" si="28"/>
        <v>215.02</v>
      </c>
    </row>
    <row r="78" spans="1:12" ht="15" x14ac:dyDescent="0.25">
      <c r="A78" s="20">
        <v>1</v>
      </c>
      <c r="B78" s="21">
        <v>4</v>
      </c>
      <c r="C78" s="22" t="s">
        <v>20</v>
      </c>
      <c r="D78" s="5" t="s">
        <v>21</v>
      </c>
      <c r="E78" s="97" t="s">
        <v>69</v>
      </c>
      <c r="F78" s="96">
        <v>170</v>
      </c>
      <c r="G78" s="96">
        <v>12.025</v>
      </c>
      <c r="H78" s="96">
        <v>18.308</v>
      </c>
      <c r="I78" s="111">
        <v>97.061999999999998</v>
      </c>
      <c r="J78" s="96">
        <v>601.12400000000002</v>
      </c>
      <c r="K78" s="41" t="s">
        <v>70</v>
      </c>
      <c r="L78" s="40"/>
    </row>
    <row r="79" spans="1:12" ht="15" x14ac:dyDescent="0.25">
      <c r="A79" s="23"/>
      <c r="B79" s="15"/>
      <c r="C79" s="11"/>
      <c r="D79" s="6"/>
      <c r="E79" s="42"/>
      <c r="F79" s="43"/>
      <c r="G79" s="110"/>
      <c r="H79" s="110"/>
      <c r="I79" s="112"/>
      <c r="J79" s="110"/>
      <c r="K79" s="44"/>
      <c r="L79" s="43"/>
    </row>
    <row r="80" spans="1:12" ht="15" x14ac:dyDescent="0.25">
      <c r="A80" s="23"/>
      <c r="B80" s="15"/>
      <c r="C80" s="11"/>
      <c r="D80" s="7" t="s">
        <v>22</v>
      </c>
      <c r="E80" s="109" t="s">
        <v>115</v>
      </c>
      <c r="F80" s="110">
        <v>180</v>
      </c>
      <c r="G80" s="110">
        <v>1.633</v>
      </c>
      <c r="H80" s="110">
        <v>1.36</v>
      </c>
      <c r="I80" s="112">
        <v>17.576000000000001</v>
      </c>
      <c r="J80" s="110">
        <v>89.078999999999994</v>
      </c>
      <c r="K80" s="44">
        <v>1713</v>
      </c>
      <c r="L80" s="43"/>
    </row>
    <row r="81" spans="1:12" ht="15" x14ac:dyDescent="0.25">
      <c r="A81" s="23"/>
      <c r="B81" s="15"/>
      <c r="C81" s="11"/>
      <c r="D81" s="7" t="s">
        <v>24</v>
      </c>
      <c r="E81" s="109" t="s">
        <v>58</v>
      </c>
      <c r="F81" s="110">
        <v>150</v>
      </c>
      <c r="G81" s="43">
        <v>0.97499999999999998</v>
      </c>
      <c r="H81" s="43">
        <v>0.15</v>
      </c>
      <c r="I81" s="43">
        <v>13.425000000000001</v>
      </c>
      <c r="J81" s="43">
        <v>58.95</v>
      </c>
      <c r="K81" s="44">
        <v>518</v>
      </c>
      <c r="L81" s="43"/>
    </row>
    <row r="82" spans="1:12" ht="15" x14ac:dyDescent="0.25">
      <c r="A82" s="23"/>
      <c r="B82" s="15"/>
      <c r="C82" s="11"/>
      <c r="D82" s="7"/>
      <c r="E82" s="109"/>
      <c r="F82" s="110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82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19">
        <v>107.51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500</v>
      </c>
      <c r="G87" s="19">
        <f t="shared" ref="G87" si="29">SUM(G78:G86)</f>
        <v>14.633000000000001</v>
      </c>
      <c r="H87" s="19">
        <f t="shared" ref="H87" si="30">SUM(H78:H86)</f>
        <v>19.817999999999998</v>
      </c>
      <c r="I87" s="19">
        <f t="shared" ref="I87" si="31">SUM(I78:I86)</f>
        <v>128.06300000000002</v>
      </c>
      <c r="J87" s="19">
        <f t="shared" ref="J87:L87" si="32">SUM(J78:J86)</f>
        <v>749.15300000000002</v>
      </c>
      <c r="K87" s="25"/>
      <c r="L87" s="19">
        <f t="shared" si="32"/>
        <v>107.51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113" t="s">
        <v>138</v>
      </c>
      <c r="F88" s="114">
        <v>60</v>
      </c>
      <c r="G88" s="110">
        <v>0.80200000000000005</v>
      </c>
      <c r="H88" s="110">
        <v>2.4409999999999998</v>
      </c>
      <c r="I88" s="112">
        <v>4.5170000000000003</v>
      </c>
      <c r="J88" s="114">
        <v>43.241</v>
      </c>
      <c r="K88" s="44">
        <v>1824</v>
      </c>
      <c r="L88" s="43"/>
    </row>
    <row r="89" spans="1:12" ht="15" x14ac:dyDescent="0.25">
      <c r="A89" s="23"/>
      <c r="B89" s="15"/>
      <c r="C89" s="11"/>
      <c r="D89" s="7" t="s">
        <v>27</v>
      </c>
      <c r="E89" s="108" t="s">
        <v>71</v>
      </c>
      <c r="F89" s="110">
        <v>200</v>
      </c>
      <c r="G89" s="110">
        <v>4.0659999999999998</v>
      </c>
      <c r="H89" s="110">
        <v>6.9429999999999996</v>
      </c>
      <c r="I89" s="112">
        <v>10.813000000000001</v>
      </c>
      <c r="J89" s="110">
        <v>122.004</v>
      </c>
      <c r="K89" s="44">
        <v>1439</v>
      </c>
      <c r="L89" s="43"/>
    </row>
    <row r="90" spans="1:12" ht="15" x14ac:dyDescent="0.25">
      <c r="A90" s="23"/>
      <c r="B90" s="15"/>
      <c r="C90" s="11"/>
      <c r="D90" s="7" t="s">
        <v>28</v>
      </c>
      <c r="E90" s="108" t="s">
        <v>54</v>
      </c>
      <c r="F90" s="110">
        <v>90</v>
      </c>
      <c r="G90" s="110">
        <v>15.837999999999999</v>
      </c>
      <c r="H90" s="110">
        <v>12.102</v>
      </c>
      <c r="I90" s="112">
        <v>2.6190000000000002</v>
      </c>
      <c r="J90" s="110">
        <v>182.74799999999999</v>
      </c>
      <c r="K90" s="44">
        <v>1716</v>
      </c>
      <c r="L90" s="43"/>
    </row>
    <row r="91" spans="1:12" ht="15" x14ac:dyDescent="0.25">
      <c r="A91" s="23"/>
      <c r="B91" s="15"/>
      <c r="C91" s="11"/>
      <c r="D91" s="127" t="s">
        <v>77</v>
      </c>
      <c r="E91" s="108" t="s">
        <v>55</v>
      </c>
      <c r="F91" s="110">
        <v>150</v>
      </c>
      <c r="G91" s="110">
        <v>6.9009999999999998</v>
      </c>
      <c r="H91" s="110">
        <v>4.5309999999999997</v>
      </c>
      <c r="I91" s="112">
        <v>45.970999999999997</v>
      </c>
      <c r="J91" s="110">
        <v>252.26300000000001</v>
      </c>
      <c r="K91" s="44">
        <v>1669</v>
      </c>
      <c r="L91" s="43"/>
    </row>
    <row r="92" spans="1:12" ht="15" x14ac:dyDescent="0.25">
      <c r="A92" s="23"/>
      <c r="B92" s="15"/>
      <c r="C92" s="11"/>
      <c r="D92" s="7" t="s">
        <v>30</v>
      </c>
      <c r="E92" s="108" t="s">
        <v>72</v>
      </c>
      <c r="F92" s="110">
        <v>200</v>
      </c>
      <c r="G92" s="110">
        <v>0</v>
      </c>
      <c r="H92" s="110">
        <v>0</v>
      </c>
      <c r="I92" s="112">
        <v>22.4</v>
      </c>
      <c r="J92" s="110">
        <v>89.602999999999994</v>
      </c>
      <c r="K92" s="44">
        <v>116</v>
      </c>
      <c r="L92" s="43"/>
    </row>
    <row r="93" spans="1:12" ht="15" x14ac:dyDescent="0.25">
      <c r="A93" s="23"/>
      <c r="B93" s="15"/>
      <c r="C93" s="11"/>
      <c r="D93" s="7" t="s">
        <v>31</v>
      </c>
      <c r="E93" s="108" t="s">
        <v>56</v>
      </c>
      <c r="F93" s="110">
        <v>20</v>
      </c>
      <c r="G93" s="110">
        <v>1.2</v>
      </c>
      <c r="H93" s="110">
        <v>0.2</v>
      </c>
      <c r="I93" s="112">
        <v>10.4</v>
      </c>
      <c r="J93" s="110">
        <v>48.2</v>
      </c>
      <c r="K93" s="44" t="s">
        <v>61</v>
      </c>
      <c r="L93" s="43"/>
    </row>
    <row r="94" spans="1:12" ht="15" x14ac:dyDescent="0.25">
      <c r="A94" s="23"/>
      <c r="B94" s="15"/>
      <c r="C94" s="11"/>
      <c r="D94" s="7" t="s">
        <v>32</v>
      </c>
      <c r="E94" s="108" t="s">
        <v>47</v>
      </c>
      <c r="F94" s="110">
        <v>20</v>
      </c>
      <c r="G94" s="110">
        <v>1.2</v>
      </c>
      <c r="H94" s="110">
        <v>0.2</v>
      </c>
      <c r="I94" s="112">
        <v>10.4</v>
      </c>
      <c r="J94" s="110">
        <v>48.2</v>
      </c>
      <c r="K94" s="44" t="s">
        <v>61</v>
      </c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19">
        <v>107.51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740</v>
      </c>
      <c r="G99" s="19">
        <f t="shared" ref="G99" si="33">SUM(G88:G98)</f>
        <v>30.006999999999998</v>
      </c>
      <c r="H99" s="19">
        <f t="shared" ref="H99" si="34">SUM(H88:H98)</f>
        <v>26.416999999999998</v>
      </c>
      <c r="I99" s="19">
        <f t="shared" ref="I99" si="35">SUM(I88:I98)</f>
        <v>107.12</v>
      </c>
      <c r="J99" s="19">
        <f t="shared" ref="J99:L99" si="36">SUM(J88:J98)</f>
        <v>786.25900000000001</v>
      </c>
      <c r="K99" s="25"/>
      <c r="L99" s="19">
        <f t="shared" si="36"/>
        <v>107.51</v>
      </c>
    </row>
    <row r="100" spans="1:12" ht="15.75" customHeight="1" x14ac:dyDescent="0.2">
      <c r="A100" s="29">
        <f>A78</f>
        <v>1</v>
      </c>
      <c r="B100" s="30">
        <f>B78</f>
        <v>4</v>
      </c>
      <c r="C100" s="135" t="s">
        <v>4</v>
      </c>
      <c r="D100" s="136"/>
      <c r="E100" s="31"/>
      <c r="F100" s="32">
        <f>F87+F99</f>
        <v>1240</v>
      </c>
      <c r="G100" s="32">
        <f t="shared" ref="G100" si="37">G87+G99</f>
        <v>44.64</v>
      </c>
      <c r="H100" s="32">
        <f t="shared" ref="H100" si="38">H87+H99</f>
        <v>46.234999999999999</v>
      </c>
      <c r="I100" s="32">
        <f t="shared" ref="I100" si="39">I87+I99</f>
        <v>235.18300000000002</v>
      </c>
      <c r="J100" s="32">
        <f t="shared" ref="J100:L100" si="40">J87+J99</f>
        <v>1535.412</v>
      </c>
      <c r="K100" s="32"/>
      <c r="L100" s="32">
        <f t="shared" si="40"/>
        <v>215.02</v>
      </c>
    </row>
    <row r="101" spans="1:12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39" t="s">
        <v>73</v>
      </c>
      <c r="F101" s="40">
        <v>180</v>
      </c>
      <c r="G101" s="40">
        <v>19.573</v>
      </c>
      <c r="H101" s="40">
        <v>18.228000000000002</v>
      </c>
      <c r="I101" s="40">
        <v>37.405000000000001</v>
      </c>
      <c r="J101" s="40">
        <v>391.96199999999999</v>
      </c>
      <c r="K101" s="41" t="s">
        <v>74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0.12</v>
      </c>
      <c r="H103" s="43">
        <v>3.1E-2</v>
      </c>
      <c r="I103" s="43">
        <v>15.041</v>
      </c>
      <c r="J103" s="43">
        <v>60.920999999999999</v>
      </c>
      <c r="K103" s="44">
        <v>1675</v>
      </c>
      <c r="L103" s="43"/>
    </row>
    <row r="104" spans="1:12" ht="15" x14ac:dyDescent="0.2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58</v>
      </c>
      <c r="F105" s="43">
        <v>150</v>
      </c>
      <c r="G105" s="43">
        <v>0.97499999999999998</v>
      </c>
      <c r="H105" s="43">
        <v>0.15</v>
      </c>
      <c r="I105" s="43">
        <v>13.425000000000001</v>
      </c>
      <c r="J105" s="43">
        <v>58.95</v>
      </c>
      <c r="K105" s="44">
        <v>518</v>
      </c>
      <c r="L105" s="43"/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19">
        <v>107.51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530</v>
      </c>
      <c r="G111" s="19">
        <f t="shared" ref="G111" si="41">SUM(G101:G110)</f>
        <v>20.668000000000003</v>
      </c>
      <c r="H111" s="19">
        <f t="shared" ref="H111" si="42">SUM(H101:H110)</f>
        <v>18.408999999999999</v>
      </c>
      <c r="I111" s="19">
        <f t="shared" ref="I111" si="43">SUM(I101:I110)</f>
        <v>65.870999999999995</v>
      </c>
      <c r="J111" s="19">
        <f t="shared" ref="J111:L111" si="44">SUM(J101:J110)</f>
        <v>511.83299999999997</v>
      </c>
      <c r="K111" s="25"/>
      <c r="L111" s="19">
        <f t="shared" si="44"/>
        <v>107.51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2" t="s">
        <v>139</v>
      </c>
      <c r="F112" s="43">
        <v>60</v>
      </c>
      <c r="G112" s="43">
        <v>0.68300000000000005</v>
      </c>
      <c r="H112" s="43">
        <v>2.44</v>
      </c>
      <c r="I112" s="43">
        <v>5.2060000000000004</v>
      </c>
      <c r="J112" s="43">
        <v>45.51</v>
      </c>
      <c r="K112" s="44">
        <v>771</v>
      </c>
      <c r="L112" s="43"/>
    </row>
    <row r="113" spans="1:12" ht="25.5" x14ac:dyDescent="0.25">
      <c r="A113" s="23"/>
      <c r="B113" s="15"/>
      <c r="C113" s="11"/>
      <c r="D113" s="7" t="s">
        <v>27</v>
      </c>
      <c r="E113" s="42" t="s">
        <v>83</v>
      </c>
      <c r="F113" s="43">
        <v>200</v>
      </c>
      <c r="G113" s="43">
        <v>4.0979999999999999</v>
      </c>
      <c r="H113" s="43">
        <v>6.9509999999999996</v>
      </c>
      <c r="I113" s="43">
        <v>8.2810000000000006</v>
      </c>
      <c r="J113" s="43">
        <v>112.07599999999999</v>
      </c>
      <c r="K113" s="44">
        <v>1442</v>
      </c>
      <c r="L113" s="43"/>
    </row>
    <row r="114" spans="1:12" ht="15" x14ac:dyDescent="0.25">
      <c r="A114" s="23"/>
      <c r="B114" s="15"/>
      <c r="C114" s="11"/>
      <c r="D114" s="7" t="s">
        <v>28</v>
      </c>
      <c r="E114" s="42" t="s">
        <v>140</v>
      </c>
      <c r="F114" s="43">
        <v>90</v>
      </c>
      <c r="G114" s="43">
        <v>16.254000000000001</v>
      </c>
      <c r="H114" s="43">
        <v>17.234000000000002</v>
      </c>
      <c r="I114" s="43">
        <v>14.699</v>
      </c>
      <c r="J114" s="43">
        <v>278.91300000000001</v>
      </c>
      <c r="K114" s="44">
        <v>611</v>
      </c>
      <c r="L114" s="43"/>
    </row>
    <row r="115" spans="1:12" ht="15" x14ac:dyDescent="0.25">
      <c r="A115" s="23"/>
      <c r="B115" s="15"/>
      <c r="C115" s="11"/>
      <c r="D115" s="7" t="s">
        <v>29</v>
      </c>
      <c r="E115" s="42" t="s">
        <v>52</v>
      </c>
      <c r="F115" s="43">
        <v>150</v>
      </c>
      <c r="G115" s="43">
        <v>3.4039999999999999</v>
      </c>
      <c r="H115" s="43">
        <v>4.9039999999999999</v>
      </c>
      <c r="I115" s="43">
        <v>22.94</v>
      </c>
      <c r="J115" s="43">
        <v>149.511</v>
      </c>
      <c r="K115" s="44">
        <v>1720</v>
      </c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76</v>
      </c>
      <c r="F116" s="43">
        <v>200</v>
      </c>
      <c r="G116" s="43">
        <v>0.495</v>
      </c>
      <c r="H116" s="43">
        <v>0</v>
      </c>
      <c r="I116" s="43">
        <v>26.22</v>
      </c>
      <c r="J116" s="43">
        <v>106.86</v>
      </c>
      <c r="K116" s="44">
        <v>1201</v>
      </c>
      <c r="L116" s="43"/>
    </row>
    <row r="117" spans="1:12" ht="15" x14ac:dyDescent="0.25">
      <c r="A117" s="23"/>
      <c r="B117" s="15"/>
      <c r="C117" s="11"/>
      <c r="D117" s="7" t="s">
        <v>31</v>
      </c>
      <c r="E117" s="42" t="s">
        <v>47</v>
      </c>
      <c r="F117" s="43">
        <v>20</v>
      </c>
      <c r="G117" s="43">
        <v>1.2</v>
      </c>
      <c r="H117" s="43">
        <v>0.2</v>
      </c>
      <c r="I117" s="43">
        <v>10.4</v>
      </c>
      <c r="J117" s="43">
        <v>48.2</v>
      </c>
      <c r="K117" s="44" t="s">
        <v>61</v>
      </c>
      <c r="L117" s="43"/>
    </row>
    <row r="118" spans="1:12" ht="15" x14ac:dyDescent="0.25">
      <c r="A118" s="23"/>
      <c r="B118" s="15"/>
      <c r="C118" s="11"/>
      <c r="D118" s="7" t="s">
        <v>32</v>
      </c>
      <c r="E118" s="42" t="s">
        <v>56</v>
      </c>
      <c r="F118" s="43">
        <v>20</v>
      </c>
      <c r="G118" s="43">
        <v>1.2</v>
      </c>
      <c r="H118" s="43">
        <v>0.2</v>
      </c>
      <c r="I118" s="43">
        <v>10.4</v>
      </c>
      <c r="J118" s="43">
        <v>48.2</v>
      </c>
      <c r="K118" s="44" t="s">
        <v>61</v>
      </c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19">
        <v>107.51</v>
      </c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740</v>
      </c>
      <c r="G124" s="19">
        <f t="shared" ref="G124" si="45">SUM(G112:G123)</f>
        <v>27.334</v>
      </c>
      <c r="H124" s="19">
        <f t="shared" ref="H124" si="46">SUM(H112:H123)</f>
        <v>31.928999999999998</v>
      </c>
      <c r="I124" s="19">
        <f t="shared" ref="I124" si="47">SUM(I112:I123)</f>
        <v>98.146000000000015</v>
      </c>
      <c r="J124" s="19">
        <f t="shared" ref="J124:L124" si="48">SUM(J112:J123)</f>
        <v>789.2700000000001</v>
      </c>
      <c r="K124" s="25"/>
      <c r="L124" s="19">
        <f t="shared" si="48"/>
        <v>107.51</v>
      </c>
    </row>
    <row r="125" spans="1:12" ht="15.75" customHeight="1" x14ac:dyDescent="0.2">
      <c r="A125" s="29">
        <f>A101</f>
        <v>1</v>
      </c>
      <c r="B125" s="30">
        <f>B101</f>
        <v>5</v>
      </c>
      <c r="C125" s="135" t="s">
        <v>4</v>
      </c>
      <c r="D125" s="136"/>
      <c r="E125" s="31"/>
      <c r="F125" s="32">
        <f>F111+F124</f>
        <v>1270</v>
      </c>
      <c r="G125" s="32">
        <f t="shared" ref="G125" si="49">G111+G124</f>
        <v>48.002000000000002</v>
      </c>
      <c r="H125" s="32">
        <f t="shared" ref="H125" si="50">H111+H124</f>
        <v>50.337999999999994</v>
      </c>
      <c r="I125" s="32">
        <f t="shared" ref="I125" si="51">I111+I124</f>
        <v>164.017</v>
      </c>
      <c r="J125" s="32">
        <f t="shared" ref="J125:L125" si="52">J111+J124</f>
        <v>1301.1030000000001</v>
      </c>
      <c r="K125" s="32"/>
      <c r="L125" s="32">
        <f t="shared" si="52"/>
        <v>215.02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39" t="s">
        <v>78</v>
      </c>
      <c r="F126" s="40">
        <v>200</v>
      </c>
      <c r="G126" s="40">
        <v>4.6500000000000004</v>
      </c>
      <c r="H126" s="40">
        <v>6.8150000000000004</v>
      </c>
      <c r="I126" s="40">
        <v>24.888999999999999</v>
      </c>
      <c r="J126" s="40">
        <v>179.49100000000001</v>
      </c>
      <c r="K126" s="41" t="s">
        <v>79</v>
      </c>
      <c r="L126" s="40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22</v>
      </c>
      <c r="E128" s="42" t="s">
        <v>75</v>
      </c>
      <c r="F128" s="43">
        <v>200</v>
      </c>
      <c r="G128" s="43">
        <v>0.12</v>
      </c>
      <c r="H128" s="43">
        <v>3.1E-2</v>
      </c>
      <c r="I128" s="43">
        <v>15.041</v>
      </c>
      <c r="J128" s="43">
        <v>60.920999999999999</v>
      </c>
      <c r="K128" s="44">
        <v>1675</v>
      </c>
      <c r="L128" s="43"/>
    </row>
    <row r="129" spans="1:12" ht="25.5" x14ac:dyDescent="0.25">
      <c r="A129" s="23"/>
      <c r="B129" s="15"/>
      <c r="C129" s="11"/>
      <c r="D129" s="7" t="s">
        <v>23</v>
      </c>
      <c r="E129" s="42" t="s">
        <v>104</v>
      </c>
      <c r="F129" s="43">
        <v>70</v>
      </c>
      <c r="G129" s="43">
        <v>7.0699999999999994</v>
      </c>
      <c r="H129" s="43">
        <v>7.9050000000000002</v>
      </c>
      <c r="I129" s="43">
        <v>26.07</v>
      </c>
      <c r="J129" s="43">
        <v>203.70499999999998</v>
      </c>
      <c r="K129" s="44" t="s">
        <v>105</v>
      </c>
      <c r="L129" s="43"/>
    </row>
    <row r="130" spans="1:12" ht="15" x14ac:dyDescent="0.25">
      <c r="A130" s="23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19">
        <v>107.51</v>
      </c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470</v>
      </c>
      <c r="G135" s="19">
        <f t="shared" ref="G135:J135" si="53">SUM(G126:G134)</f>
        <v>11.84</v>
      </c>
      <c r="H135" s="19">
        <f t="shared" si="53"/>
        <v>14.751000000000001</v>
      </c>
      <c r="I135" s="19">
        <f t="shared" si="53"/>
        <v>66</v>
      </c>
      <c r="J135" s="19">
        <f t="shared" si="53"/>
        <v>444.11699999999996</v>
      </c>
      <c r="K135" s="25"/>
      <c r="L135" s="19">
        <f t="shared" ref="L135" si="54">SUM(L126:L134)</f>
        <v>107.51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2" t="s">
        <v>141</v>
      </c>
      <c r="F136" s="43">
        <v>60</v>
      </c>
      <c r="G136" s="43">
        <v>0.73299999999999998</v>
      </c>
      <c r="H136" s="43">
        <v>2.4540000000000002</v>
      </c>
      <c r="I136" s="43">
        <v>4.0970000000000004</v>
      </c>
      <c r="J136" s="43">
        <v>41.404000000000003</v>
      </c>
      <c r="K136" s="44">
        <v>1678</v>
      </c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142</v>
      </c>
      <c r="F137" s="43">
        <v>200</v>
      </c>
      <c r="G137" s="43">
        <v>4.0579999999999998</v>
      </c>
      <c r="H137" s="43">
        <v>6.9829999999999997</v>
      </c>
      <c r="I137" s="43">
        <v>12.007</v>
      </c>
      <c r="J137" s="43">
        <v>127.108</v>
      </c>
      <c r="K137" s="44">
        <v>1440</v>
      </c>
      <c r="L137" s="43"/>
    </row>
    <row r="138" spans="1:12" ht="15" x14ac:dyDescent="0.25">
      <c r="A138" s="23"/>
      <c r="B138" s="15"/>
      <c r="C138" s="11"/>
      <c r="D138" s="7" t="s">
        <v>28</v>
      </c>
      <c r="E138" s="51" t="s">
        <v>143</v>
      </c>
      <c r="F138" s="52">
        <v>200</v>
      </c>
      <c r="G138" s="53">
        <v>16.917999999999999</v>
      </c>
      <c r="H138" s="53">
        <v>21.3</v>
      </c>
      <c r="I138" s="53">
        <v>42.591000000000001</v>
      </c>
      <c r="J138" s="53">
        <v>429.733</v>
      </c>
      <c r="K138" s="54">
        <v>1692</v>
      </c>
      <c r="L138" s="43"/>
    </row>
    <row r="139" spans="1:12" ht="15" x14ac:dyDescent="0.25">
      <c r="A139" s="23"/>
      <c r="B139" s="15"/>
      <c r="C139" s="11"/>
      <c r="D139" s="7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30</v>
      </c>
      <c r="E140" s="55" t="s">
        <v>44</v>
      </c>
      <c r="F140" s="43">
        <v>200</v>
      </c>
      <c r="G140" s="43">
        <v>7.1999999999999995E-2</v>
      </c>
      <c r="H140" s="43">
        <v>0</v>
      </c>
      <c r="I140" s="43">
        <v>31.72</v>
      </c>
      <c r="J140" s="43">
        <v>127.16800000000001</v>
      </c>
      <c r="K140" s="54">
        <v>1670</v>
      </c>
      <c r="L140" s="43"/>
    </row>
    <row r="141" spans="1:12" ht="15" x14ac:dyDescent="0.25">
      <c r="A141" s="23"/>
      <c r="B141" s="15"/>
      <c r="C141" s="11"/>
      <c r="D141" s="7" t="s">
        <v>31</v>
      </c>
      <c r="E141" s="42" t="s">
        <v>56</v>
      </c>
      <c r="F141" s="43">
        <v>20</v>
      </c>
      <c r="G141" s="43">
        <v>1.2</v>
      </c>
      <c r="H141" s="43">
        <v>0.2</v>
      </c>
      <c r="I141" s="43">
        <v>10.4</v>
      </c>
      <c r="J141" s="43">
        <v>48.2</v>
      </c>
      <c r="K141" s="44" t="s">
        <v>61</v>
      </c>
      <c r="L141" s="43"/>
    </row>
    <row r="142" spans="1:12" ht="15" x14ac:dyDescent="0.25">
      <c r="A142" s="23"/>
      <c r="B142" s="15"/>
      <c r="C142" s="11"/>
      <c r="D142" s="7" t="s">
        <v>32</v>
      </c>
      <c r="E142" s="42" t="s">
        <v>47</v>
      </c>
      <c r="F142" s="43">
        <v>20</v>
      </c>
      <c r="G142" s="43">
        <v>1.2</v>
      </c>
      <c r="H142" s="43">
        <v>0.2</v>
      </c>
      <c r="I142" s="43">
        <v>10.4</v>
      </c>
      <c r="J142" s="43">
        <v>48.2</v>
      </c>
      <c r="K142" s="44" t="s">
        <v>61</v>
      </c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19">
        <v>107.51</v>
      </c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700</v>
      </c>
      <c r="G148" s="19">
        <f t="shared" ref="G148:J148" si="55">SUM(G136:G147)</f>
        <v>24.180999999999997</v>
      </c>
      <c r="H148" s="19">
        <f t="shared" si="55"/>
        <v>31.137</v>
      </c>
      <c r="I148" s="19">
        <f t="shared" si="55"/>
        <v>111.215</v>
      </c>
      <c r="J148" s="19">
        <f t="shared" si="55"/>
        <v>821.8130000000001</v>
      </c>
      <c r="K148" s="25"/>
      <c r="L148" s="19">
        <f t="shared" ref="L148" si="56">SUM(L136:L147)</f>
        <v>107.51</v>
      </c>
    </row>
    <row r="149" spans="1:12" ht="15.75" thickBot="1" x14ac:dyDescent="0.25">
      <c r="A149" s="29">
        <f>A126</f>
        <v>2</v>
      </c>
      <c r="B149" s="30">
        <f>B126</f>
        <v>1</v>
      </c>
      <c r="C149" s="135" t="s">
        <v>4</v>
      </c>
      <c r="D149" s="136"/>
      <c r="E149" s="31"/>
      <c r="F149" s="32">
        <f>F135+F148</f>
        <v>1170</v>
      </c>
      <c r="G149" s="32">
        <f t="shared" ref="G149" si="57">G135+G148</f>
        <v>36.021000000000001</v>
      </c>
      <c r="H149" s="32">
        <f t="shared" ref="H149" si="58">H135+H148</f>
        <v>45.888000000000005</v>
      </c>
      <c r="I149" s="32">
        <f t="shared" ref="I149" si="59">I135+I148</f>
        <v>177.215</v>
      </c>
      <c r="J149" s="32">
        <f t="shared" ref="J149:L149" si="60">J135+J148</f>
        <v>1265.93</v>
      </c>
      <c r="K149" s="32"/>
      <c r="L149" s="32">
        <f t="shared" si="60"/>
        <v>215.02</v>
      </c>
    </row>
    <row r="150" spans="1:12" ht="15" x14ac:dyDescent="0.25">
      <c r="A150" s="14">
        <v>2</v>
      </c>
      <c r="B150" s="15">
        <v>2</v>
      </c>
      <c r="C150" s="22" t="s">
        <v>20</v>
      </c>
      <c r="D150" s="57" t="s">
        <v>21</v>
      </c>
      <c r="E150" s="58" t="s">
        <v>144</v>
      </c>
      <c r="F150" s="59">
        <v>200</v>
      </c>
      <c r="G150" s="60">
        <v>13.641</v>
      </c>
      <c r="H150" s="60">
        <v>10.477</v>
      </c>
      <c r="I150" s="60">
        <v>55.164999999999999</v>
      </c>
      <c r="J150" s="60">
        <v>369.51499999999999</v>
      </c>
      <c r="K150" s="62" t="s">
        <v>145</v>
      </c>
      <c r="L150" s="40"/>
    </row>
    <row r="151" spans="1:12" ht="15" x14ac:dyDescent="0.25">
      <c r="A151" s="14"/>
      <c r="B151" s="15"/>
      <c r="C151" s="11"/>
      <c r="D151" s="61"/>
      <c r="E151" s="58"/>
      <c r="F151" s="59"/>
      <c r="G151" s="60"/>
      <c r="H151" s="60"/>
      <c r="I151" s="60"/>
      <c r="J151" s="60"/>
      <c r="K151" s="54"/>
      <c r="L151" s="43"/>
    </row>
    <row r="152" spans="1:12" ht="15" x14ac:dyDescent="0.25">
      <c r="A152" s="14"/>
      <c r="B152" s="15"/>
      <c r="C152" s="11"/>
      <c r="D152" s="7" t="s">
        <v>22</v>
      </c>
      <c r="E152" s="51" t="s">
        <v>82</v>
      </c>
      <c r="F152" s="52" t="s">
        <v>118</v>
      </c>
      <c r="G152" s="53" t="s">
        <v>146</v>
      </c>
      <c r="H152" s="53" t="s">
        <v>147</v>
      </c>
      <c r="I152" s="53" t="s">
        <v>148</v>
      </c>
      <c r="J152" s="53" t="s">
        <v>149</v>
      </c>
      <c r="K152" s="54" t="s">
        <v>150</v>
      </c>
      <c r="L152" s="43"/>
    </row>
    <row r="153" spans="1:12" ht="15" x14ac:dyDescent="0.25">
      <c r="A153" s="14"/>
      <c r="B153" s="15"/>
      <c r="C153" s="11"/>
      <c r="D153" s="7" t="s">
        <v>24</v>
      </c>
      <c r="E153" s="42" t="s">
        <v>58</v>
      </c>
      <c r="F153" s="43" t="s">
        <v>120</v>
      </c>
      <c r="G153" s="43" t="s">
        <v>151</v>
      </c>
      <c r="H153" s="43" t="s">
        <v>152</v>
      </c>
      <c r="I153" s="43" t="s">
        <v>153</v>
      </c>
      <c r="J153" s="43" t="s">
        <v>154</v>
      </c>
      <c r="K153" s="44" t="s">
        <v>155</v>
      </c>
      <c r="L153" s="43"/>
    </row>
    <row r="154" spans="1:12" ht="15" x14ac:dyDescent="0.25">
      <c r="A154" s="14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3"/>
      <c r="E155" s="55"/>
      <c r="F155" s="43"/>
      <c r="G155" s="43"/>
      <c r="H155" s="43"/>
      <c r="I155" s="43"/>
      <c r="J155" s="43"/>
      <c r="K155" s="5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19">
        <v>107.51</v>
      </c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200</v>
      </c>
      <c r="G160" s="19">
        <f t="shared" ref="G160:J160" si="61">SUM(G150:G159)</f>
        <v>13.641</v>
      </c>
      <c r="H160" s="19">
        <f t="shared" si="61"/>
        <v>10.477</v>
      </c>
      <c r="I160" s="19">
        <f t="shared" si="61"/>
        <v>55.164999999999999</v>
      </c>
      <c r="J160" s="19">
        <f t="shared" si="61"/>
        <v>369.51499999999999</v>
      </c>
      <c r="K160" s="25"/>
      <c r="L160" s="19">
        <f t="shared" ref="L160" si="62">SUM(L150:L159)</f>
        <v>107.51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1" t="s">
        <v>131</v>
      </c>
      <c r="F161" s="52" t="s">
        <v>117</v>
      </c>
      <c r="G161" s="53" t="s">
        <v>156</v>
      </c>
      <c r="H161" s="53" t="s">
        <v>157</v>
      </c>
      <c r="I161" s="53" t="s">
        <v>158</v>
      </c>
      <c r="J161" s="53" t="s">
        <v>159</v>
      </c>
      <c r="K161" s="54" t="s">
        <v>160</v>
      </c>
      <c r="L161" s="43"/>
    </row>
    <row r="162" spans="1:12" ht="25.5" x14ac:dyDescent="0.25">
      <c r="A162" s="14"/>
      <c r="B162" s="15"/>
      <c r="C162" s="11"/>
      <c r="D162" s="7" t="s">
        <v>27</v>
      </c>
      <c r="E162" s="51" t="s">
        <v>83</v>
      </c>
      <c r="F162" s="52" t="s">
        <v>118</v>
      </c>
      <c r="G162" s="53" t="s">
        <v>161</v>
      </c>
      <c r="H162" s="53" t="s">
        <v>162</v>
      </c>
      <c r="I162" s="53" t="s">
        <v>163</v>
      </c>
      <c r="J162" s="53" t="s">
        <v>164</v>
      </c>
      <c r="K162" s="54" t="s">
        <v>165</v>
      </c>
      <c r="L162" s="43"/>
    </row>
    <row r="163" spans="1:12" ht="15" x14ac:dyDescent="0.25">
      <c r="A163" s="14"/>
      <c r="B163" s="15"/>
      <c r="C163" s="11"/>
      <c r="D163" s="7" t="s">
        <v>28</v>
      </c>
      <c r="E163" s="51" t="s">
        <v>84</v>
      </c>
      <c r="F163" s="52" t="s">
        <v>119</v>
      </c>
      <c r="G163" s="53" t="s">
        <v>166</v>
      </c>
      <c r="H163" s="53" t="s">
        <v>167</v>
      </c>
      <c r="I163" s="53" t="s">
        <v>168</v>
      </c>
      <c r="J163" s="64" t="s">
        <v>169</v>
      </c>
      <c r="K163" s="54" t="s">
        <v>170</v>
      </c>
      <c r="L163" s="43"/>
    </row>
    <row r="164" spans="1:12" ht="15" x14ac:dyDescent="0.25">
      <c r="A164" s="14"/>
      <c r="B164" s="15"/>
      <c r="C164" s="11"/>
      <c r="D164" s="7" t="s">
        <v>29</v>
      </c>
      <c r="E164" s="51" t="s">
        <v>43</v>
      </c>
      <c r="F164" s="52" t="s">
        <v>120</v>
      </c>
      <c r="G164" s="53" t="s">
        <v>121</v>
      </c>
      <c r="H164" s="53" t="s">
        <v>122</v>
      </c>
      <c r="I164" s="53" t="s">
        <v>123</v>
      </c>
      <c r="J164" s="53" t="s">
        <v>124</v>
      </c>
      <c r="K164" s="54" t="s">
        <v>125</v>
      </c>
      <c r="L164" s="43"/>
    </row>
    <row r="165" spans="1:12" ht="15" x14ac:dyDescent="0.25">
      <c r="A165" s="14"/>
      <c r="B165" s="15"/>
      <c r="C165" s="11"/>
      <c r="D165" s="7" t="s">
        <v>30</v>
      </c>
      <c r="E165" s="51" t="s">
        <v>48</v>
      </c>
      <c r="F165" s="52" t="s">
        <v>118</v>
      </c>
      <c r="G165" s="53" t="s">
        <v>171</v>
      </c>
      <c r="H165" s="53">
        <v>0</v>
      </c>
      <c r="I165" s="53" t="s">
        <v>172</v>
      </c>
      <c r="J165" s="53" t="s">
        <v>173</v>
      </c>
      <c r="K165" s="54" t="s">
        <v>174</v>
      </c>
      <c r="L165" s="43"/>
    </row>
    <row r="166" spans="1:12" ht="15" x14ac:dyDescent="0.25">
      <c r="A166" s="14"/>
      <c r="B166" s="15"/>
      <c r="C166" s="11"/>
      <c r="D166" s="7" t="s">
        <v>31</v>
      </c>
      <c r="E166" s="51" t="s">
        <v>47</v>
      </c>
      <c r="F166" s="52" t="s">
        <v>126</v>
      </c>
      <c r="G166" s="64" t="s">
        <v>127</v>
      </c>
      <c r="H166" s="64" t="s">
        <v>128</v>
      </c>
      <c r="I166" s="64" t="s">
        <v>129</v>
      </c>
      <c r="J166" s="52" t="s">
        <v>130</v>
      </c>
      <c r="K166" s="44" t="s">
        <v>61</v>
      </c>
      <c r="L166" s="43"/>
    </row>
    <row r="167" spans="1:12" ht="15" x14ac:dyDescent="0.25">
      <c r="A167" s="14"/>
      <c r="B167" s="15"/>
      <c r="C167" s="11"/>
      <c r="D167" s="7" t="s">
        <v>32</v>
      </c>
      <c r="E167" s="51" t="s">
        <v>56</v>
      </c>
      <c r="F167" s="52" t="s">
        <v>126</v>
      </c>
      <c r="G167" s="64" t="s">
        <v>127</v>
      </c>
      <c r="H167" s="64" t="s">
        <v>128</v>
      </c>
      <c r="I167" s="64" t="s">
        <v>129</v>
      </c>
      <c r="J167" s="52" t="s">
        <v>130</v>
      </c>
      <c r="K167" s="44" t="s">
        <v>61</v>
      </c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19">
        <v>107.51</v>
      </c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3">SUM(G161:G172)</f>
        <v>0</v>
      </c>
      <c r="H173" s="19">
        <f t="shared" si="63"/>
        <v>0</v>
      </c>
      <c r="I173" s="19">
        <f t="shared" si="63"/>
        <v>0</v>
      </c>
      <c r="J173" s="19">
        <f t="shared" si="63"/>
        <v>0</v>
      </c>
      <c r="K173" s="25"/>
      <c r="L173" s="19">
        <f t="shared" ref="L173" si="64">SUM(L161:L172)</f>
        <v>107.51</v>
      </c>
    </row>
    <row r="174" spans="1:12" ht="15.75" thickBot="1" x14ac:dyDescent="0.25">
      <c r="A174" s="33">
        <f>A150</f>
        <v>2</v>
      </c>
      <c r="B174" s="33">
        <f>B150</f>
        <v>2</v>
      </c>
      <c r="C174" s="135" t="s">
        <v>4</v>
      </c>
      <c r="D174" s="136"/>
      <c r="E174" s="31"/>
      <c r="F174" s="32">
        <f>F160+F173</f>
        <v>200</v>
      </c>
      <c r="G174" s="32">
        <f t="shared" ref="G174" si="65">G160+G173</f>
        <v>13.641</v>
      </c>
      <c r="H174" s="32">
        <f t="shared" ref="H174" si="66">H160+H173</f>
        <v>10.477</v>
      </c>
      <c r="I174" s="32">
        <f t="shared" ref="I174" si="67">I160+I173</f>
        <v>55.164999999999999</v>
      </c>
      <c r="J174" s="32">
        <f t="shared" ref="J174:L174" si="68">J160+J173</f>
        <v>369.51499999999999</v>
      </c>
      <c r="K174" s="32"/>
      <c r="L174" s="32">
        <f t="shared" si="68"/>
        <v>215.02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1" t="s">
        <v>85</v>
      </c>
      <c r="F175" s="52">
        <v>150</v>
      </c>
      <c r="G175" s="53">
        <v>16.631</v>
      </c>
      <c r="H175" s="53">
        <v>15.863</v>
      </c>
      <c r="I175" s="53">
        <v>52.034999999999997</v>
      </c>
      <c r="J175" s="40">
        <v>417.428</v>
      </c>
      <c r="K175" s="62" t="s">
        <v>86</v>
      </c>
      <c r="L175" s="40"/>
    </row>
    <row r="176" spans="1:12" ht="15" x14ac:dyDescent="0.25">
      <c r="A176" s="23"/>
      <c r="B176" s="15"/>
      <c r="C176" s="11"/>
      <c r="D176" s="6"/>
      <c r="E176" s="55"/>
      <c r="F176" s="65"/>
      <c r="G176" s="65"/>
      <c r="H176" s="65"/>
      <c r="I176" s="65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51" t="s">
        <v>175</v>
      </c>
      <c r="F177" s="52">
        <v>200</v>
      </c>
      <c r="G177" s="53">
        <v>7.1999999999999995E-2</v>
      </c>
      <c r="H177" s="53">
        <v>0</v>
      </c>
      <c r="I177" s="53">
        <v>31.72</v>
      </c>
      <c r="J177" s="43">
        <v>127.16800000000001</v>
      </c>
      <c r="K177" s="54">
        <v>1670</v>
      </c>
      <c r="L177" s="43"/>
    </row>
    <row r="178" spans="1:12" ht="15.75" customHeight="1" x14ac:dyDescent="0.25">
      <c r="A178" s="23"/>
      <c r="B178" s="15"/>
      <c r="C178" s="11"/>
      <c r="D178" s="7" t="s">
        <v>24</v>
      </c>
      <c r="E178" s="51" t="s">
        <v>58</v>
      </c>
      <c r="F178" s="52">
        <v>150</v>
      </c>
      <c r="G178" s="64">
        <v>0.97499999999999998</v>
      </c>
      <c r="H178" s="64">
        <v>0.15</v>
      </c>
      <c r="I178" s="64">
        <v>13.425000000000001</v>
      </c>
      <c r="J178" s="43">
        <v>58.95</v>
      </c>
      <c r="K178" s="54">
        <v>518</v>
      </c>
      <c r="L178" s="43"/>
    </row>
    <row r="179" spans="1:12" ht="15" x14ac:dyDescent="0.25">
      <c r="A179" s="23"/>
      <c r="B179" s="15"/>
      <c r="C179" s="11"/>
      <c r="D179" s="7"/>
      <c r="E179" s="51"/>
      <c r="F179" s="52"/>
      <c r="G179" s="64"/>
      <c r="H179" s="64"/>
      <c r="I179" s="64"/>
      <c r="J179" s="43"/>
      <c r="K179" s="54"/>
      <c r="L179" s="43"/>
    </row>
    <row r="180" spans="1:12" ht="15" x14ac:dyDescent="0.25">
      <c r="A180" s="23"/>
      <c r="B180" s="15"/>
      <c r="C180" s="11"/>
      <c r="D180" s="63"/>
      <c r="E180" s="55"/>
      <c r="F180" s="43"/>
      <c r="G180" s="43"/>
      <c r="H180" s="43"/>
      <c r="I180" s="43"/>
      <c r="J180" s="43"/>
      <c r="K180" s="5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19">
        <v>107.51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500</v>
      </c>
      <c r="G184" s="19">
        <f t="shared" ref="G184:J184" si="69">SUM(G175:G183)</f>
        <v>17.678000000000001</v>
      </c>
      <c r="H184" s="19">
        <f t="shared" si="69"/>
        <v>16.012999999999998</v>
      </c>
      <c r="I184" s="19">
        <f t="shared" si="69"/>
        <v>97.179999999999993</v>
      </c>
      <c r="J184" s="19">
        <f t="shared" si="69"/>
        <v>603.54600000000005</v>
      </c>
      <c r="K184" s="25"/>
      <c r="L184" s="19">
        <f t="shared" ref="L184" si="70">SUM(L175:L183)</f>
        <v>107.51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5" t="s">
        <v>87</v>
      </c>
      <c r="F185" s="43">
        <v>60</v>
      </c>
      <c r="G185" s="43">
        <v>0.97299999999999998</v>
      </c>
      <c r="H185" s="43">
        <v>2.4409999999999998</v>
      </c>
      <c r="I185" s="43">
        <v>4.4829999999999997</v>
      </c>
      <c r="J185" s="43">
        <v>43.787999999999997</v>
      </c>
      <c r="K185" s="54">
        <v>1819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55" t="s">
        <v>176</v>
      </c>
      <c r="F186" s="43">
        <v>200</v>
      </c>
      <c r="G186" s="43">
        <v>4.0659999999999998</v>
      </c>
      <c r="H186" s="43">
        <v>6.9429999999999996</v>
      </c>
      <c r="I186" s="43">
        <v>10.813000000000001</v>
      </c>
      <c r="J186" s="43">
        <v>122.004</v>
      </c>
      <c r="K186" s="54">
        <v>1439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55" t="s">
        <v>133</v>
      </c>
      <c r="F187" s="43">
        <v>200</v>
      </c>
      <c r="G187" s="43">
        <v>16.619</v>
      </c>
      <c r="H187" s="43">
        <v>21.443999999999999</v>
      </c>
      <c r="I187" s="43">
        <v>29.91</v>
      </c>
      <c r="J187" s="43">
        <v>379.11</v>
      </c>
      <c r="K187" s="54">
        <v>1728</v>
      </c>
      <c r="L187" s="43"/>
    </row>
    <row r="188" spans="1:12" ht="15" x14ac:dyDescent="0.2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5" t="s">
        <v>53</v>
      </c>
      <c r="F189" s="43">
        <v>200</v>
      </c>
      <c r="G189" s="43">
        <v>0.08</v>
      </c>
      <c r="H189" s="43">
        <v>0</v>
      </c>
      <c r="I189" s="43">
        <v>16.96</v>
      </c>
      <c r="J189" s="43">
        <v>68.16</v>
      </c>
      <c r="K189" s="44">
        <v>1690</v>
      </c>
      <c r="L189" s="43"/>
    </row>
    <row r="190" spans="1:12" ht="15" x14ac:dyDescent="0.25">
      <c r="A190" s="23"/>
      <c r="B190" s="15"/>
      <c r="C190" s="11"/>
      <c r="D190" s="7" t="s">
        <v>31</v>
      </c>
      <c r="E190" s="51" t="s">
        <v>47</v>
      </c>
      <c r="F190" s="52">
        <v>20</v>
      </c>
      <c r="G190" s="64">
        <v>1.2</v>
      </c>
      <c r="H190" s="64">
        <v>0.2</v>
      </c>
      <c r="I190" s="64">
        <v>10.4</v>
      </c>
      <c r="J190" s="52">
        <v>48.2</v>
      </c>
      <c r="K190" s="44" t="s">
        <v>61</v>
      </c>
      <c r="L190" s="43"/>
    </row>
    <row r="191" spans="1:12" ht="15" x14ac:dyDescent="0.25">
      <c r="A191" s="23"/>
      <c r="B191" s="15"/>
      <c r="C191" s="11"/>
      <c r="D191" s="7" t="s">
        <v>32</v>
      </c>
      <c r="E191" s="51" t="s">
        <v>56</v>
      </c>
      <c r="F191" s="52">
        <v>20</v>
      </c>
      <c r="G191" s="64">
        <v>1.2</v>
      </c>
      <c r="H191" s="64">
        <v>0.2</v>
      </c>
      <c r="I191" s="64">
        <v>10.4</v>
      </c>
      <c r="J191" s="52">
        <v>48.2</v>
      </c>
      <c r="K191" s="44" t="s">
        <v>61</v>
      </c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19">
        <v>107.51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700</v>
      </c>
      <c r="G196" s="19">
        <f t="shared" ref="G196:J196" si="71">SUM(G185:G195)</f>
        <v>24.137999999999998</v>
      </c>
      <c r="H196" s="19">
        <f t="shared" si="71"/>
        <v>31.227999999999998</v>
      </c>
      <c r="I196" s="19">
        <f t="shared" si="71"/>
        <v>82.966000000000008</v>
      </c>
      <c r="J196" s="19">
        <f t="shared" si="71"/>
        <v>709.4620000000001</v>
      </c>
      <c r="K196" s="25"/>
      <c r="L196" s="19">
        <f t="shared" ref="L196" si="72">SUM(L185:L195)</f>
        <v>107.51</v>
      </c>
    </row>
    <row r="197" spans="1:12" ht="15.75" thickBot="1" x14ac:dyDescent="0.25">
      <c r="A197" s="29">
        <f>A175</f>
        <v>2</v>
      </c>
      <c r="B197" s="30">
        <f>B175</f>
        <v>3</v>
      </c>
      <c r="C197" s="135" t="s">
        <v>4</v>
      </c>
      <c r="D197" s="136"/>
      <c r="E197" s="31"/>
      <c r="F197" s="32">
        <f>F184+F196</f>
        <v>1200</v>
      </c>
      <c r="G197" s="32">
        <f t="shared" ref="G197" si="73">G184+G196</f>
        <v>41.816000000000003</v>
      </c>
      <c r="H197" s="32">
        <f t="shared" ref="H197" si="74">H184+H196</f>
        <v>47.241</v>
      </c>
      <c r="I197" s="32">
        <f t="shared" ref="I197" si="75">I184+I196</f>
        <v>180.14600000000002</v>
      </c>
      <c r="J197" s="32">
        <f t="shared" ref="J197:L197" si="76">J184+J196</f>
        <v>1313.0080000000003</v>
      </c>
      <c r="K197" s="32"/>
      <c r="L197" s="32">
        <f t="shared" si="76"/>
        <v>215.02</v>
      </c>
    </row>
    <row r="198" spans="1:12" ht="15" x14ac:dyDescent="0.25">
      <c r="A198" s="20">
        <v>2</v>
      </c>
      <c r="B198" s="21">
        <v>4</v>
      </c>
      <c r="C198" s="22" t="s">
        <v>20</v>
      </c>
      <c r="D198" s="5" t="s">
        <v>177</v>
      </c>
      <c r="E198" s="66" t="s">
        <v>98</v>
      </c>
      <c r="F198" s="40">
        <v>60</v>
      </c>
      <c r="G198" s="40">
        <v>0.749</v>
      </c>
      <c r="H198" s="40">
        <v>3.6539999999999999</v>
      </c>
      <c r="I198" s="40">
        <v>4.274</v>
      </c>
      <c r="J198" s="40">
        <v>52.978999999999999</v>
      </c>
      <c r="K198" s="62">
        <v>1801</v>
      </c>
      <c r="L198" s="40"/>
    </row>
    <row r="199" spans="1:12" ht="15" x14ac:dyDescent="0.25">
      <c r="A199" s="23"/>
      <c r="B199" s="15"/>
      <c r="C199" s="11"/>
      <c r="D199" s="56" t="s">
        <v>21</v>
      </c>
      <c r="E199" s="55" t="s">
        <v>178</v>
      </c>
      <c r="F199" s="43">
        <v>200</v>
      </c>
      <c r="G199" s="43">
        <v>16.917999999999999</v>
      </c>
      <c r="H199" s="43">
        <v>21.3</v>
      </c>
      <c r="I199" s="43">
        <v>42.591000000000001</v>
      </c>
      <c r="J199" s="43">
        <v>429.733</v>
      </c>
      <c r="K199" s="128">
        <v>1692</v>
      </c>
      <c r="L199" s="43"/>
    </row>
    <row r="200" spans="1:12" ht="15" x14ac:dyDescent="0.25">
      <c r="A200" s="23"/>
      <c r="B200" s="15"/>
      <c r="C200" s="11"/>
      <c r="D200" s="7" t="s">
        <v>22</v>
      </c>
      <c r="E200" s="42" t="s">
        <v>49</v>
      </c>
      <c r="F200" s="43">
        <v>205</v>
      </c>
      <c r="G200" s="43">
        <v>0.16500000000000001</v>
      </c>
      <c r="H200" s="43">
        <v>3.5999999999999997E-2</v>
      </c>
      <c r="I200" s="43">
        <v>15.191000000000001</v>
      </c>
      <c r="J200" s="43">
        <v>61.746000000000002</v>
      </c>
      <c r="K200" s="44">
        <v>404</v>
      </c>
      <c r="L200" s="43"/>
    </row>
    <row r="201" spans="1:12" ht="15" x14ac:dyDescent="0.25">
      <c r="A201" s="23"/>
      <c r="B201" s="15"/>
      <c r="C201" s="11"/>
      <c r="D201" s="7" t="s">
        <v>23</v>
      </c>
      <c r="E201" s="42" t="s">
        <v>88</v>
      </c>
      <c r="F201" s="43">
        <v>40</v>
      </c>
      <c r="G201" s="43">
        <v>2.4</v>
      </c>
      <c r="H201" s="43">
        <v>0.4</v>
      </c>
      <c r="I201" s="43">
        <v>20.8</v>
      </c>
      <c r="J201" s="43">
        <v>96.4</v>
      </c>
      <c r="K201" s="44" t="s">
        <v>65</v>
      </c>
      <c r="L201" s="43"/>
    </row>
    <row r="202" spans="1:12" ht="15" x14ac:dyDescent="0.25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3"/>
      <c r="E203" s="55"/>
      <c r="F203" s="43"/>
      <c r="G203" s="43"/>
      <c r="H203" s="43"/>
      <c r="I203" s="43"/>
      <c r="J203" s="43"/>
      <c r="K203" s="54"/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19">
        <v>107.51</v>
      </c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505</v>
      </c>
      <c r="G207" s="19">
        <f t="shared" ref="G207:J207" si="77">SUM(G198:G206)</f>
        <v>20.231999999999996</v>
      </c>
      <c r="H207" s="19">
        <f t="shared" si="77"/>
        <v>25.39</v>
      </c>
      <c r="I207" s="19">
        <f t="shared" si="77"/>
        <v>82.856000000000009</v>
      </c>
      <c r="J207" s="19">
        <f t="shared" si="77"/>
        <v>640.85799999999995</v>
      </c>
      <c r="K207" s="25"/>
      <c r="L207" s="19">
        <f t="shared" ref="L207" si="78">SUM(L198:L206)</f>
        <v>107.51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1" t="s">
        <v>179</v>
      </c>
      <c r="F208" s="52">
        <v>60</v>
      </c>
      <c r="G208" s="53">
        <v>0.70199999999999996</v>
      </c>
      <c r="H208" s="53">
        <v>4.8319999999999999</v>
      </c>
      <c r="I208" s="53">
        <v>3.58</v>
      </c>
      <c r="J208" s="53">
        <v>60.618000000000002</v>
      </c>
      <c r="K208" s="54">
        <v>1447</v>
      </c>
      <c r="L208" s="43"/>
    </row>
    <row r="209" spans="1:12" ht="25.5" x14ac:dyDescent="0.25">
      <c r="A209" s="23"/>
      <c r="B209" s="15"/>
      <c r="C209" s="11"/>
      <c r="D209" s="7" t="s">
        <v>27</v>
      </c>
      <c r="E209" s="51" t="s">
        <v>51</v>
      </c>
      <c r="F209" s="52">
        <v>210</v>
      </c>
      <c r="G209" s="53">
        <v>8.2379999999999995</v>
      </c>
      <c r="H209" s="53">
        <v>6.7779999999999996</v>
      </c>
      <c r="I209" s="53">
        <v>23.353000000000002</v>
      </c>
      <c r="J209" s="53">
        <v>187.36699999999999</v>
      </c>
      <c r="K209" s="54">
        <v>1764</v>
      </c>
      <c r="L209" s="43"/>
    </row>
    <row r="210" spans="1:12" ht="15" x14ac:dyDescent="0.25">
      <c r="A210" s="23"/>
      <c r="B210" s="15"/>
      <c r="C210" s="11"/>
      <c r="D210" s="7" t="s">
        <v>28</v>
      </c>
      <c r="E210" s="51" t="s">
        <v>89</v>
      </c>
      <c r="F210" s="52">
        <v>90</v>
      </c>
      <c r="G210" s="53">
        <v>8.7119999999999997</v>
      </c>
      <c r="H210" s="53">
        <v>8.9440000000000008</v>
      </c>
      <c r="I210" s="53">
        <v>12.992000000000001</v>
      </c>
      <c r="J210" s="53">
        <v>167.309</v>
      </c>
      <c r="K210" s="54">
        <v>1901</v>
      </c>
      <c r="L210" s="43"/>
    </row>
    <row r="211" spans="1:12" ht="15" x14ac:dyDescent="0.25">
      <c r="A211" s="23"/>
      <c r="B211" s="15"/>
      <c r="C211" s="11"/>
      <c r="D211" s="7" t="s">
        <v>29</v>
      </c>
      <c r="E211" s="51" t="s">
        <v>52</v>
      </c>
      <c r="F211" s="52">
        <v>150</v>
      </c>
      <c r="G211" s="53">
        <v>3.4039999999999999</v>
      </c>
      <c r="H211" s="53">
        <v>4.9039999999999999</v>
      </c>
      <c r="I211" s="53">
        <v>22.94</v>
      </c>
      <c r="J211" s="53">
        <v>149.511</v>
      </c>
      <c r="K211" s="54">
        <v>1720</v>
      </c>
      <c r="L211" s="43"/>
    </row>
    <row r="212" spans="1:12" ht="15" x14ac:dyDescent="0.25">
      <c r="A212" s="23"/>
      <c r="B212" s="15"/>
      <c r="C212" s="11"/>
      <c r="D212" s="7" t="s">
        <v>30</v>
      </c>
      <c r="E212" s="51" t="s">
        <v>72</v>
      </c>
      <c r="F212" s="52">
        <v>200</v>
      </c>
      <c r="G212" s="53">
        <v>0</v>
      </c>
      <c r="H212" s="53">
        <v>0</v>
      </c>
      <c r="I212" s="64">
        <v>22.4</v>
      </c>
      <c r="J212" s="53">
        <v>89.602999999999994</v>
      </c>
      <c r="K212" s="54">
        <v>116</v>
      </c>
      <c r="L212" s="43"/>
    </row>
    <row r="213" spans="1:12" ht="15" x14ac:dyDescent="0.25">
      <c r="A213" s="23"/>
      <c r="B213" s="15"/>
      <c r="C213" s="11"/>
      <c r="D213" s="7" t="s">
        <v>31</v>
      </c>
      <c r="E213" s="51" t="s">
        <v>56</v>
      </c>
      <c r="F213" s="52">
        <v>20</v>
      </c>
      <c r="G213" s="64">
        <v>1.2</v>
      </c>
      <c r="H213" s="64">
        <v>0.2</v>
      </c>
      <c r="I213" s="64">
        <v>10.4</v>
      </c>
      <c r="J213" s="52">
        <v>48.2</v>
      </c>
      <c r="K213" s="44" t="s">
        <v>61</v>
      </c>
      <c r="L213" s="43"/>
    </row>
    <row r="214" spans="1:12" ht="15" x14ac:dyDescent="0.25">
      <c r="A214" s="23"/>
      <c r="B214" s="15"/>
      <c r="C214" s="11"/>
      <c r="D214" s="7" t="s">
        <v>32</v>
      </c>
      <c r="E214" s="51" t="s">
        <v>47</v>
      </c>
      <c r="F214" s="52">
        <v>20</v>
      </c>
      <c r="G214" s="64">
        <v>1.2</v>
      </c>
      <c r="H214" s="64">
        <v>0.2</v>
      </c>
      <c r="I214" s="64">
        <v>10.4</v>
      </c>
      <c r="J214" s="52">
        <v>48.2</v>
      </c>
      <c r="K214" s="44" t="s">
        <v>61</v>
      </c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19">
        <v>107.51</v>
      </c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750</v>
      </c>
      <c r="G220" s="19">
        <f t="shared" ref="G220:J220" si="79">SUM(G208:G219)</f>
        <v>23.456</v>
      </c>
      <c r="H220" s="19">
        <f t="shared" si="79"/>
        <v>25.858000000000001</v>
      </c>
      <c r="I220" s="19">
        <f t="shared" si="79"/>
        <v>106.065</v>
      </c>
      <c r="J220" s="19">
        <f t="shared" si="79"/>
        <v>750.80799999999999</v>
      </c>
      <c r="K220" s="25"/>
      <c r="L220" s="19">
        <f t="shared" ref="L220" si="80">SUM(L208:L219)</f>
        <v>107.51</v>
      </c>
    </row>
    <row r="221" spans="1:12" ht="15" x14ac:dyDescent="0.2">
      <c r="A221" s="29">
        <f>A198</f>
        <v>2</v>
      </c>
      <c r="B221" s="30">
        <f>B198</f>
        <v>4</v>
      </c>
      <c r="C221" s="135" t="s">
        <v>4</v>
      </c>
      <c r="D221" s="136"/>
      <c r="E221" s="31"/>
      <c r="F221" s="32">
        <f>F207+F220</f>
        <v>1255</v>
      </c>
      <c r="G221" s="32">
        <f t="shared" ref="G221" si="81">G207+G220</f>
        <v>43.687999999999995</v>
      </c>
      <c r="H221" s="32">
        <f t="shared" ref="H221" si="82">H207+H220</f>
        <v>51.248000000000005</v>
      </c>
      <c r="I221" s="32">
        <f t="shared" ref="I221" si="83">I207+I220</f>
        <v>188.92099999999999</v>
      </c>
      <c r="J221" s="32">
        <f t="shared" ref="J221:L221" si="84">J207+J220</f>
        <v>1391.6659999999999</v>
      </c>
      <c r="K221" s="32"/>
      <c r="L221" s="32">
        <f t="shared" si="84"/>
        <v>215.02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66" t="s">
        <v>90</v>
      </c>
      <c r="F222" s="40">
        <v>150</v>
      </c>
      <c r="G222" s="40">
        <v>15.239000000000001</v>
      </c>
      <c r="H222" s="40">
        <v>21.021000000000001</v>
      </c>
      <c r="I222" s="67">
        <v>1.6819999999999999</v>
      </c>
      <c r="J222" s="40">
        <v>256.87900000000002</v>
      </c>
      <c r="K222" s="129">
        <v>1425</v>
      </c>
      <c r="L222" s="40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55" t="s">
        <v>75</v>
      </c>
      <c r="F224" s="43">
        <v>200</v>
      </c>
      <c r="G224" s="43">
        <v>0.12</v>
      </c>
      <c r="H224" s="43">
        <v>3.1E-2</v>
      </c>
      <c r="I224" s="43">
        <v>15.041</v>
      </c>
      <c r="J224" s="43">
        <v>60.920999999999999</v>
      </c>
      <c r="K224" s="54">
        <v>1675</v>
      </c>
      <c r="L224" s="43"/>
    </row>
    <row r="225" spans="1:12" ht="15" x14ac:dyDescent="0.25">
      <c r="A225" s="23"/>
      <c r="B225" s="15"/>
      <c r="C225" s="11"/>
      <c r="D225" s="7" t="s">
        <v>23</v>
      </c>
      <c r="E225" s="55" t="s">
        <v>180</v>
      </c>
      <c r="F225" s="43">
        <v>50</v>
      </c>
      <c r="G225" s="43">
        <v>3</v>
      </c>
      <c r="H225" s="43">
        <v>0.5</v>
      </c>
      <c r="I225" s="43">
        <v>26</v>
      </c>
      <c r="J225" s="43">
        <v>120.5</v>
      </c>
      <c r="K225" s="44" t="s">
        <v>181</v>
      </c>
      <c r="L225" s="43"/>
    </row>
    <row r="226" spans="1:12" ht="15" x14ac:dyDescent="0.25">
      <c r="A226" s="23"/>
      <c r="B226" s="15"/>
      <c r="C226" s="11"/>
      <c r="D226" s="7" t="s">
        <v>24</v>
      </c>
      <c r="E226" s="55" t="s">
        <v>58</v>
      </c>
      <c r="F226" s="43">
        <v>150</v>
      </c>
      <c r="G226" s="43">
        <v>0.97499999999999998</v>
      </c>
      <c r="H226" s="43">
        <v>0.15</v>
      </c>
      <c r="I226" s="43">
        <v>13.425000000000001</v>
      </c>
      <c r="J226" s="43">
        <v>58.95</v>
      </c>
      <c r="K226" s="54">
        <v>518</v>
      </c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19">
        <v>107.51</v>
      </c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550</v>
      </c>
      <c r="G231" s="19">
        <f t="shared" ref="G231:J231" si="85">SUM(G222:G230)</f>
        <v>19.334000000000003</v>
      </c>
      <c r="H231" s="19">
        <f t="shared" si="85"/>
        <v>21.701999999999998</v>
      </c>
      <c r="I231" s="19">
        <f t="shared" si="85"/>
        <v>56.147999999999996</v>
      </c>
      <c r="J231" s="19">
        <f t="shared" si="85"/>
        <v>497.25</v>
      </c>
      <c r="K231" s="25"/>
      <c r="L231" s="19">
        <f t="shared" ref="L231" si="86">SUM(L222:L230)</f>
        <v>107.51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1" t="s">
        <v>182</v>
      </c>
      <c r="F232" s="52">
        <v>60</v>
      </c>
      <c r="G232" s="53">
        <v>0.91800000000000004</v>
      </c>
      <c r="H232" s="64">
        <v>4.8570000000000002</v>
      </c>
      <c r="I232" s="53">
        <v>4.0439999999999996</v>
      </c>
      <c r="J232" s="64">
        <v>63.56</v>
      </c>
      <c r="K232" s="54">
        <v>1803</v>
      </c>
      <c r="L232" s="43"/>
    </row>
    <row r="233" spans="1:12" ht="15" x14ac:dyDescent="0.25">
      <c r="A233" s="23"/>
      <c r="B233" s="15"/>
      <c r="C233" s="11"/>
      <c r="D233" s="7" t="s">
        <v>27</v>
      </c>
      <c r="E233" s="51" t="s">
        <v>183</v>
      </c>
      <c r="F233" s="52">
        <v>200</v>
      </c>
      <c r="G233" s="53">
        <v>5.1680000000000001</v>
      </c>
      <c r="H233" s="53">
        <v>6.3170000000000002</v>
      </c>
      <c r="I233" s="53">
        <v>14.234999999999999</v>
      </c>
      <c r="J233" s="53">
        <v>134.46299999999999</v>
      </c>
      <c r="K233" s="54">
        <v>1425</v>
      </c>
      <c r="L233" s="43"/>
    </row>
    <row r="234" spans="1:12" ht="15" x14ac:dyDescent="0.25">
      <c r="A234" s="23"/>
      <c r="B234" s="15"/>
      <c r="C234" s="11"/>
      <c r="D234" s="7" t="s">
        <v>28</v>
      </c>
      <c r="E234" s="51" t="s">
        <v>60</v>
      </c>
      <c r="F234" s="52">
        <v>90</v>
      </c>
      <c r="G234" s="53">
        <v>16.059000000000001</v>
      </c>
      <c r="H234" s="53">
        <v>13.116</v>
      </c>
      <c r="I234" s="64">
        <v>2.9750000000000001</v>
      </c>
      <c r="J234" s="53">
        <v>194.18199999999999</v>
      </c>
      <c r="K234" s="54">
        <v>1283</v>
      </c>
      <c r="L234" s="43"/>
    </row>
    <row r="235" spans="1:12" ht="15" x14ac:dyDescent="0.25">
      <c r="A235" s="23"/>
      <c r="B235" s="15"/>
      <c r="C235" s="11"/>
      <c r="D235" s="7" t="s">
        <v>29</v>
      </c>
      <c r="E235" s="51" t="s">
        <v>52</v>
      </c>
      <c r="F235" s="52">
        <v>150</v>
      </c>
      <c r="G235" s="53">
        <v>3.4039999999999999</v>
      </c>
      <c r="H235" s="53">
        <v>4.9039999999999999</v>
      </c>
      <c r="I235" s="64">
        <v>22.94</v>
      </c>
      <c r="J235" s="53">
        <v>149.511</v>
      </c>
      <c r="K235" s="54">
        <v>1720</v>
      </c>
      <c r="L235" s="43"/>
    </row>
    <row r="236" spans="1:12" ht="15" x14ac:dyDescent="0.25">
      <c r="A236" s="23"/>
      <c r="B236" s="15"/>
      <c r="C236" s="11"/>
      <c r="D236" s="7" t="s">
        <v>30</v>
      </c>
      <c r="E236" s="51" t="s">
        <v>76</v>
      </c>
      <c r="F236" s="52">
        <v>200</v>
      </c>
      <c r="G236" s="53">
        <v>0.495</v>
      </c>
      <c r="H236" s="53">
        <v>0</v>
      </c>
      <c r="I236" s="64">
        <v>26.22</v>
      </c>
      <c r="J236" s="53">
        <v>106.86</v>
      </c>
      <c r="K236" s="54">
        <v>1201</v>
      </c>
      <c r="L236" s="43"/>
    </row>
    <row r="237" spans="1:12" ht="15" x14ac:dyDescent="0.25">
      <c r="A237" s="23"/>
      <c r="B237" s="15"/>
      <c r="C237" s="11"/>
      <c r="D237" s="7" t="s">
        <v>31</v>
      </c>
      <c r="E237" s="51" t="s">
        <v>56</v>
      </c>
      <c r="F237" s="52">
        <v>20</v>
      </c>
      <c r="G237" s="64">
        <v>1.2</v>
      </c>
      <c r="H237" s="64">
        <v>0.2</v>
      </c>
      <c r="I237" s="64">
        <v>10.4</v>
      </c>
      <c r="J237" s="52">
        <v>48.2</v>
      </c>
      <c r="K237" s="44" t="s">
        <v>61</v>
      </c>
      <c r="L237" s="43"/>
    </row>
    <row r="238" spans="1:12" ht="15" x14ac:dyDescent="0.25">
      <c r="A238" s="23"/>
      <c r="B238" s="15"/>
      <c r="C238" s="11"/>
      <c r="D238" s="7" t="s">
        <v>32</v>
      </c>
      <c r="E238" s="51" t="s">
        <v>47</v>
      </c>
      <c r="F238" s="52">
        <v>20</v>
      </c>
      <c r="G238" s="52">
        <v>1.2</v>
      </c>
      <c r="H238" s="64">
        <v>0.2</v>
      </c>
      <c r="I238" s="52">
        <v>10.4</v>
      </c>
      <c r="J238" s="52">
        <v>48.2</v>
      </c>
      <c r="K238" s="44" t="s">
        <v>61</v>
      </c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19">
        <v>107.51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740</v>
      </c>
      <c r="G243" s="19">
        <f t="shared" ref="G243:J243" si="87">SUM(G232:G242)</f>
        <v>28.444000000000003</v>
      </c>
      <c r="H243" s="19">
        <f t="shared" si="87"/>
        <v>29.593999999999998</v>
      </c>
      <c r="I243" s="19">
        <f t="shared" si="87"/>
        <v>91.214000000000013</v>
      </c>
      <c r="J243" s="19">
        <f t="shared" si="87"/>
        <v>744.97600000000011</v>
      </c>
      <c r="K243" s="25"/>
      <c r="L243" s="19">
        <f t="shared" ref="L243" si="88">SUM(L232:L242)</f>
        <v>107.51</v>
      </c>
    </row>
    <row r="244" spans="1:12" ht="15.75" thickBot="1" x14ac:dyDescent="0.25">
      <c r="A244" s="29">
        <f>A222</f>
        <v>2</v>
      </c>
      <c r="B244" s="30">
        <f>B222</f>
        <v>5</v>
      </c>
      <c r="C244" s="135" t="s">
        <v>4</v>
      </c>
      <c r="D244" s="136"/>
      <c r="E244" s="31"/>
      <c r="F244" s="32">
        <f>F231+F243</f>
        <v>1290</v>
      </c>
      <c r="G244" s="32">
        <f t="shared" ref="G244" si="89">G231+G243</f>
        <v>47.778000000000006</v>
      </c>
      <c r="H244" s="32">
        <f t="shared" ref="H244" si="90">H231+H243</f>
        <v>51.295999999999992</v>
      </c>
      <c r="I244" s="32">
        <f t="shared" ref="I244" si="91">I231+I243</f>
        <v>147.36200000000002</v>
      </c>
      <c r="J244" s="32">
        <f t="shared" ref="J244:L244" si="92">J231+J243</f>
        <v>1242.2260000000001</v>
      </c>
      <c r="K244" s="32"/>
      <c r="L244" s="32">
        <f t="shared" si="92"/>
        <v>215.02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1" t="s">
        <v>91</v>
      </c>
      <c r="F245" s="52">
        <v>150</v>
      </c>
      <c r="G245" s="53">
        <v>3.5550000000000002</v>
      </c>
      <c r="H245" s="53">
        <v>5.0810000000000004</v>
      </c>
      <c r="I245" s="53">
        <v>24.359000000000002</v>
      </c>
      <c r="J245" s="64">
        <v>157.38800000000001</v>
      </c>
      <c r="K245" s="62" t="s">
        <v>92</v>
      </c>
      <c r="L245" s="40"/>
    </row>
    <row r="246" spans="1:12" ht="15" x14ac:dyDescent="0.25">
      <c r="A246" s="23"/>
      <c r="B246" s="15"/>
      <c r="C246" s="11"/>
      <c r="D246" s="6"/>
      <c r="E246" s="68"/>
      <c r="F246" s="69"/>
      <c r="G246" s="69"/>
      <c r="H246" s="69"/>
      <c r="I246" s="69"/>
      <c r="J246" s="69"/>
      <c r="K246" s="44"/>
      <c r="L246" s="43"/>
    </row>
    <row r="247" spans="1:12" ht="15" x14ac:dyDescent="0.25">
      <c r="A247" s="23"/>
      <c r="B247" s="15"/>
      <c r="C247" s="11"/>
      <c r="D247" s="7" t="s">
        <v>22</v>
      </c>
      <c r="E247" s="51" t="s">
        <v>115</v>
      </c>
      <c r="F247" s="52">
        <v>180</v>
      </c>
      <c r="G247" s="53">
        <v>1.633</v>
      </c>
      <c r="H247" s="53">
        <v>1.36</v>
      </c>
      <c r="I247" s="53">
        <v>17.576000000000001</v>
      </c>
      <c r="J247" s="53">
        <v>89.078999999999994</v>
      </c>
      <c r="K247" s="54">
        <v>1713</v>
      </c>
      <c r="L247" s="43"/>
    </row>
    <row r="248" spans="1:12" ht="15" x14ac:dyDescent="0.25">
      <c r="A248" s="23"/>
      <c r="B248" s="15"/>
      <c r="C248" s="11"/>
      <c r="D248" s="7" t="s">
        <v>23</v>
      </c>
      <c r="E248" s="51" t="s">
        <v>199</v>
      </c>
      <c r="F248" s="52">
        <v>40</v>
      </c>
      <c r="G248" s="64">
        <v>1</v>
      </c>
      <c r="H248" s="64">
        <v>0</v>
      </c>
      <c r="I248" s="64">
        <v>10</v>
      </c>
      <c r="J248" s="52">
        <v>48</v>
      </c>
      <c r="K248" s="44" t="s">
        <v>93</v>
      </c>
      <c r="L248" s="43"/>
    </row>
    <row r="249" spans="1:12" ht="15" x14ac:dyDescent="0.25">
      <c r="A249" s="23"/>
      <c r="B249" s="15"/>
      <c r="C249" s="11"/>
      <c r="D249" s="7" t="s">
        <v>24</v>
      </c>
      <c r="E249" s="51" t="s">
        <v>58</v>
      </c>
      <c r="F249" s="52">
        <v>150</v>
      </c>
      <c r="G249" s="64">
        <v>0.97499999999999998</v>
      </c>
      <c r="H249" s="64">
        <v>0.15</v>
      </c>
      <c r="I249" s="64">
        <v>13.425000000000001</v>
      </c>
      <c r="J249" s="52">
        <v>58.95</v>
      </c>
      <c r="K249" s="54">
        <v>518</v>
      </c>
      <c r="L249" s="43"/>
    </row>
    <row r="250" spans="1:12" ht="15" x14ac:dyDescent="0.25">
      <c r="A250" s="23"/>
      <c r="B250" s="15"/>
      <c r="C250" s="11"/>
      <c r="D250" s="7"/>
      <c r="E250" s="71" t="s">
        <v>200</v>
      </c>
      <c r="F250" s="69">
        <v>40</v>
      </c>
      <c r="G250" s="69">
        <v>5</v>
      </c>
      <c r="H250" s="69">
        <v>8</v>
      </c>
      <c r="I250" s="69">
        <v>11</v>
      </c>
      <c r="J250" s="69">
        <v>130</v>
      </c>
      <c r="K250" s="44"/>
      <c r="L250" s="43"/>
    </row>
    <row r="251" spans="1:12" ht="15" x14ac:dyDescent="0.25">
      <c r="A251" s="23"/>
      <c r="B251" s="15"/>
      <c r="C251" s="11"/>
      <c r="D251" s="7"/>
      <c r="E251" s="71"/>
      <c r="F251" s="69"/>
      <c r="G251" s="69"/>
      <c r="H251" s="69"/>
      <c r="I251" s="69"/>
      <c r="J251" s="69"/>
      <c r="K251" s="44"/>
      <c r="L251" s="19">
        <v>107.51</v>
      </c>
    </row>
    <row r="252" spans="1:12" ht="15" x14ac:dyDescent="0.25">
      <c r="A252" s="23"/>
      <c r="B252" s="15"/>
      <c r="C252" s="11"/>
      <c r="D252" s="6"/>
      <c r="E252" s="68"/>
      <c r="F252" s="69"/>
      <c r="G252" s="69"/>
      <c r="H252" s="69"/>
      <c r="I252" s="69"/>
      <c r="J252" s="69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560</v>
      </c>
      <c r="G254" s="19">
        <f>SUM(G245:G253)</f>
        <v>12.163</v>
      </c>
      <c r="H254" s="19">
        <f>SUM(H245:H253)</f>
        <v>14.591000000000001</v>
      </c>
      <c r="I254" s="19">
        <f>SUM(I245:I253)</f>
        <v>76.36</v>
      </c>
      <c r="J254" s="19">
        <f>SUM(J245:J253)</f>
        <v>483.41699999999997</v>
      </c>
      <c r="K254" s="25"/>
      <c r="L254" s="19">
        <f t="shared" ref="L254" si="93">SUM(L245:L253)</f>
        <v>107.51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1" t="s">
        <v>109</v>
      </c>
      <c r="F255" s="52">
        <v>60</v>
      </c>
      <c r="G255" s="53">
        <v>0.85399999999999998</v>
      </c>
      <c r="H255" s="53">
        <v>4.8520000000000003</v>
      </c>
      <c r="I255" s="53">
        <v>5.0090000000000003</v>
      </c>
      <c r="J255" s="65">
        <v>67.117999999999995</v>
      </c>
      <c r="K255" s="54">
        <v>1682</v>
      </c>
      <c r="L255" s="43"/>
    </row>
    <row r="256" spans="1:12" ht="25.5" x14ac:dyDescent="0.25">
      <c r="A256" s="23"/>
      <c r="B256" s="15"/>
      <c r="C256" s="11"/>
      <c r="D256" s="7" t="s">
        <v>27</v>
      </c>
      <c r="E256" s="51" t="s">
        <v>83</v>
      </c>
      <c r="F256" s="52">
        <v>200</v>
      </c>
      <c r="G256" s="53">
        <v>4.0979999999999999</v>
      </c>
      <c r="H256" s="64">
        <v>6.9509999999999996</v>
      </c>
      <c r="I256" s="53">
        <v>8.2810000000000006</v>
      </c>
      <c r="J256" s="65">
        <v>112.07599999999999</v>
      </c>
      <c r="K256" s="54">
        <v>1442</v>
      </c>
      <c r="L256" s="43"/>
    </row>
    <row r="257" spans="1:12" ht="15" x14ac:dyDescent="0.25">
      <c r="A257" s="23"/>
      <c r="B257" s="15"/>
      <c r="C257" s="11"/>
      <c r="D257" s="7" t="s">
        <v>28</v>
      </c>
      <c r="E257" s="51" t="s">
        <v>102</v>
      </c>
      <c r="F257" s="52">
        <v>200</v>
      </c>
      <c r="G257" s="53">
        <v>16.917999999999999</v>
      </c>
      <c r="H257" s="53">
        <v>21.3</v>
      </c>
      <c r="I257" s="53">
        <v>42.591000000000001</v>
      </c>
      <c r="J257" s="43">
        <v>429.733</v>
      </c>
      <c r="K257" s="54">
        <v>1692</v>
      </c>
      <c r="L257" s="43"/>
    </row>
    <row r="258" spans="1:12" ht="15" x14ac:dyDescent="0.25">
      <c r="A258" s="23"/>
      <c r="B258" s="15"/>
      <c r="C258" s="11"/>
      <c r="D258" s="7" t="s">
        <v>29</v>
      </c>
      <c r="E258" s="42"/>
      <c r="F258" s="42"/>
      <c r="G258" s="42"/>
      <c r="H258" s="42"/>
      <c r="I258" s="42"/>
      <c r="J258" s="42"/>
      <c r="K258" s="42"/>
      <c r="L258" s="43"/>
    </row>
    <row r="259" spans="1:12" ht="15" x14ac:dyDescent="0.25">
      <c r="A259" s="23"/>
      <c r="B259" s="15"/>
      <c r="C259" s="11"/>
      <c r="D259" s="7" t="s">
        <v>30</v>
      </c>
      <c r="E259" s="51" t="s">
        <v>44</v>
      </c>
      <c r="F259" s="52">
        <v>200</v>
      </c>
      <c r="G259" s="53">
        <v>7.1999999999999995E-2</v>
      </c>
      <c r="H259" s="53">
        <v>0</v>
      </c>
      <c r="I259" s="53">
        <v>31.72</v>
      </c>
      <c r="J259" s="43">
        <v>127.16800000000001</v>
      </c>
      <c r="K259" s="54">
        <v>1670</v>
      </c>
      <c r="L259" s="43"/>
    </row>
    <row r="260" spans="1:12" ht="15" x14ac:dyDescent="0.25">
      <c r="A260" s="23"/>
      <c r="B260" s="15"/>
      <c r="C260" s="11"/>
      <c r="D260" s="7" t="s">
        <v>31</v>
      </c>
      <c r="E260" s="51" t="s">
        <v>47</v>
      </c>
      <c r="F260" s="52">
        <v>20</v>
      </c>
      <c r="G260" s="53">
        <v>1.2</v>
      </c>
      <c r="H260" s="53">
        <v>0.2</v>
      </c>
      <c r="I260" s="53">
        <v>10.4</v>
      </c>
      <c r="J260" s="43">
        <v>48.2</v>
      </c>
      <c r="K260" s="54" t="s">
        <v>61</v>
      </c>
      <c r="L260" s="43"/>
    </row>
    <row r="261" spans="1:12" ht="15" x14ac:dyDescent="0.25">
      <c r="A261" s="23"/>
      <c r="B261" s="15"/>
      <c r="C261" s="11"/>
      <c r="D261" s="7" t="s">
        <v>32</v>
      </c>
      <c r="E261" s="51" t="s">
        <v>56</v>
      </c>
      <c r="F261" s="52">
        <v>20</v>
      </c>
      <c r="G261" s="64">
        <v>1.2</v>
      </c>
      <c r="H261" s="64">
        <v>0.2</v>
      </c>
      <c r="I261" s="64">
        <v>10.4</v>
      </c>
      <c r="J261" s="43">
        <v>48.2</v>
      </c>
      <c r="K261" s="44" t="s">
        <v>61</v>
      </c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19">
        <v>107.51</v>
      </c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700</v>
      </c>
      <c r="G267" s="19">
        <f t="shared" ref="G267:J267" si="94">SUM(G255:G266)</f>
        <v>24.341999999999995</v>
      </c>
      <c r="H267" s="19">
        <f t="shared" si="94"/>
        <v>33.503000000000007</v>
      </c>
      <c r="I267" s="19">
        <f t="shared" si="94"/>
        <v>108.40100000000001</v>
      </c>
      <c r="J267" s="19">
        <f t="shared" si="94"/>
        <v>832.49500000000012</v>
      </c>
      <c r="K267" s="25"/>
      <c r="L267" s="19">
        <f t="shared" ref="L267" si="95">SUM(L255:L266)</f>
        <v>107.51</v>
      </c>
    </row>
    <row r="268" spans="1:12" ht="15.75" thickBot="1" x14ac:dyDescent="0.25">
      <c r="A268" s="29">
        <f>A245</f>
        <v>3</v>
      </c>
      <c r="B268" s="30">
        <f>B245</f>
        <v>1</v>
      </c>
      <c r="C268" s="135" t="s">
        <v>4</v>
      </c>
      <c r="D268" s="136"/>
      <c r="E268" s="31"/>
      <c r="F268" s="32">
        <f>F254+F267</f>
        <v>1260</v>
      </c>
      <c r="G268" s="32">
        <f t="shared" ref="G268:J268" si="96">G254+G267</f>
        <v>36.504999999999995</v>
      </c>
      <c r="H268" s="32">
        <f t="shared" si="96"/>
        <v>48.094000000000008</v>
      </c>
      <c r="I268" s="32">
        <f t="shared" si="96"/>
        <v>184.76100000000002</v>
      </c>
      <c r="J268" s="32">
        <f t="shared" si="96"/>
        <v>1315.912</v>
      </c>
      <c r="K268" s="32"/>
      <c r="L268" s="32">
        <f t="shared" ref="L268" si="97">L254+L267</f>
        <v>215.02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21</v>
      </c>
      <c r="E269" s="51" t="s">
        <v>80</v>
      </c>
      <c r="F269" s="52">
        <v>200</v>
      </c>
      <c r="G269" s="53">
        <v>13.641</v>
      </c>
      <c r="H269" s="53">
        <v>10.477</v>
      </c>
      <c r="I269" s="53">
        <v>55.164999999999999</v>
      </c>
      <c r="J269" s="53">
        <v>369.51499999999999</v>
      </c>
      <c r="K269" s="41" t="s">
        <v>81</v>
      </c>
      <c r="L269" s="40"/>
    </row>
    <row r="270" spans="1:12" ht="15" x14ac:dyDescent="0.25">
      <c r="A270" s="14"/>
      <c r="B270" s="15"/>
      <c r="C270" s="11"/>
      <c r="D270" s="6"/>
      <c r="E270" s="71"/>
      <c r="F270" s="72"/>
      <c r="G270" s="72"/>
      <c r="H270" s="72"/>
      <c r="I270" s="72"/>
      <c r="J270" s="72"/>
      <c r="K270" s="44"/>
      <c r="L270" s="43"/>
    </row>
    <row r="271" spans="1:12" ht="15" x14ac:dyDescent="0.25">
      <c r="A271" s="14"/>
      <c r="B271" s="15"/>
      <c r="C271" s="11"/>
      <c r="D271" s="7" t="s">
        <v>22</v>
      </c>
      <c r="E271" s="51" t="s">
        <v>82</v>
      </c>
      <c r="F271" s="52">
        <v>200</v>
      </c>
      <c r="G271" s="53">
        <v>1.62</v>
      </c>
      <c r="H271" s="53">
        <v>1.2809999999999999</v>
      </c>
      <c r="I271" s="53">
        <v>17.390999999999998</v>
      </c>
      <c r="J271" s="53">
        <v>87.570999999999998</v>
      </c>
      <c r="K271" s="44">
        <v>1665</v>
      </c>
      <c r="L271" s="43"/>
    </row>
    <row r="272" spans="1:12" ht="15" x14ac:dyDescent="0.25">
      <c r="A272" s="14"/>
      <c r="B272" s="15"/>
      <c r="C272" s="11"/>
      <c r="D272" s="7" t="s">
        <v>24</v>
      </c>
      <c r="E272" s="71" t="s">
        <v>58</v>
      </c>
      <c r="F272" s="72">
        <v>150</v>
      </c>
      <c r="G272" s="72">
        <v>0.97499999999999998</v>
      </c>
      <c r="H272" s="72">
        <v>0.15</v>
      </c>
      <c r="I272" s="72">
        <v>13.425000000000001</v>
      </c>
      <c r="J272" s="72">
        <v>58.95</v>
      </c>
      <c r="K272" s="44">
        <v>518</v>
      </c>
      <c r="L272" s="43"/>
    </row>
    <row r="273" spans="1:12" ht="15" x14ac:dyDescent="0.25">
      <c r="A273" s="14"/>
      <c r="B273" s="15"/>
      <c r="C273" s="11"/>
      <c r="D273" s="7"/>
      <c r="E273" s="71"/>
      <c r="F273" s="72"/>
      <c r="G273" s="72"/>
      <c r="H273" s="72"/>
      <c r="I273" s="72"/>
      <c r="J273" s="72"/>
      <c r="K273" s="44"/>
      <c r="L273" s="43"/>
    </row>
    <row r="274" spans="1:12" ht="15" x14ac:dyDescent="0.25">
      <c r="A274" s="14"/>
      <c r="B274" s="15"/>
      <c r="C274" s="11"/>
      <c r="D274" s="70"/>
      <c r="E274" s="51"/>
      <c r="F274" s="52"/>
      <c r="G274" s="53"/>
      <c r="H274" s="53"/>
      <c r="I274" s="53"/>
      <c r="J274" s="53"/>
      <c r="K274" s="44"/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19">
        <v>107.51</v>
      </c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550</v>
      </c>
      <c r="G279" s="19">
        <f t="shared" ref="G279:J279" si="98">SUM(G269:G278)</f>
        <v>16.236000000000001</v>
      </c>
      <c r="H279" s="19">
        <f t="shared" si="98"/>
        <v>11.908000000000001</v>
      </c>
      <c r="I279" s="19">
        <f t="shared" si="98"/>
        <v>85.980999999999995</v>
      </c>
      <c r="J279" s="19">
        <f t="shared" si="98"/>
        <v>516.03600000000006</v>
      </c>
      <c r="K279" s="25"/>
      <c r="L279" s="19">
        <f t="shared" ref="L279" si="99">SUM(L269:L278)</f>
        <v>107.51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51" t="s">
        <v>50</v>
      </c>
      <c r="F280" s="52">
        <v>60</v>
      </c>
      <c r="G280" s="53">
        <v>0.91800000000000004</v>
      </c>
      <c r="H280" s="53">
        <v>4.8570000000000002</v>
      </c>
      <c r="I280" s="53">
        <v>4.0439999999999996</v>
      </c>
      <c r="J280" s="53">
        <v>63.56</v>
      </c>
      <c r="K280" s="44">
        <v>1803</v>
      </c>
      <c r="L280" s="43"/>
    </row>
    <row r="281" spans="1:12" ht="25.5" x14ac:dyDescent="0.25">
      <c r="A281" s="14"/>
      <c r="B281" s="15"/>
      <c r="C281" s="11"/>
      <c r="D281" s="7" t="s">
        <v>27</v>
      </c>
      <c r="E281" s="51" t="s">
        <v>184</v>
      </c>
      <c r="F281" s="52">
        <v>200</v>
      </c>
      <c r="G281" s="53">
        <v>4.6180000000000003</v>
      </c>
      <c r="H281" s="53">
        <v>7.0789999999999997</v>
      </c>
      <c r="I281" s="53">
        <v>14.920999999999999</v>
      </c>
      <c r="J281" s="53">
        <v>141.86799999999999</v>
      </c>
      <c r="K281" s="44">
        <v>1438</v>
      </c>
      <c r="L281" s="43"/>
    </row>
    <row r="282" spans="1:12" ht="15" x14ac:dyDescent="0.25">
      <c r="A282" s="14"/>
      <c r="B282" s="15"/>
      <c r="C282" s="11"/>
      <c r="D282" s="7" t="s">
        <v>28</v>
      </c>
      <c r="E282" s="51" t="s">
        <v>95</v>
      </c>
      <c r="F282" s="52">
        <v>90</v>
      </c>
      <c r="G282" s="53">
        <v>14.221</v>
      </c>
      <c r="H282" s="53">
        <v>9.7579999999999991</v>
      </c>
      <c r="I282" s="53">
        <v>26.178000000000001</v>
      </c>
      <c r="J282" s="53">
        <v>249.41900000000001</v>
      </c>
      <c r="K282" s="44">
        <v>180</v>
      </c>
      <c r="L282" s="43"/>
    </row>
    <row r="283" spans="1:12" ht="15" x14ac:dyDescent="0.25">
      <c r="A283" s="14"/>
      <c r="B283" s="15"/>
      <c r="C283" s="11"/>
      <c r="D283" s="7" t="s">
        <v>29</v>
      </c>
      <c r="E283" s="51" t="s">
        <v>52</v>
      </c>
      <c r="F283" s="52">
        <v>150</v>
      </c>
      <c r="G283" s="53">
        <v>3.4039999999999999</v>
      </c>
      <c r="H283" s="53">
        <v>4.9039999999999999</v>
      </c>
      <c r="I283" s="53">
        <v>22.94</v>
      </c>
      <c r="J283" s="53">
        <v>149.511</v>
      </c>
      <c r="K283" s="44">
        <v>1720</v>
      </c>
      <c r="L283" s="43"/>
    </row>
    <row r="284" spans="1:12" ht="15" x14ac:dyDescent="0.25">
      <c r="A284" s="14"/>
      <c r="B284" s="15"/>
      <c r="C284" s="11"/>
      <c r="D284" s="7" t="s">
        <v>30</v>
      </c>
      <c r="E284" s="51" t="s">
        <v>48</v>
      </c>
      <c r="F284" s="52">
        <v>200</v>
      </c>
      <c r="G284" s="53">
        <v>0.16</v>
      </c>
      <c r="H284" s="53">
        <v>0</v>
      </c>
      <c r="I284" s="53">
        <v>17.02</v>
      </c>
      <c r="J284" s="53">
        <v>68.72</v>
      </c>
      <c r="K284" s="44">
        <v>1658</v>
      </c>
      <c r="L284" s="43"/>
    </row>
    <row r="285" spans="1:12" ht="15" x14ac:dyDescent="0.25">
      <c r="A285" s="14"/>
      <c r="B285" s="15"/>
      <c r="C285" s="11"/>
      <c r="D285" s="7" t="s">
        <v>31</v>
      </c>
      <c r="E285" s="51" t="s">
        <v>47</v>
      </c>
      <c r="F285" s="52">
        <v>20</v>
      </c>
      <c r="G285" s="64">
        <v>1.2</v>
      </c>
      <c r="H285" s="64">
        <v>0.2</v>
      </c>
      <c r="I285" s="64">
        <v>10.4</v>
      </c>
      <c r="J285" s="52">
        <v>48.2</v>
      </c>
      <c r="K285" s="44" t="s">
        <v>61</v>
      </c>
      <c r="L285" s="43"/>
    </row>
    <row r="286" spans="1:12" ht="15" x14ac:dyDescent="0.25">
      <c r="A286" s="14"/>
      <c r="B286" s="15"/>
      <c r="C286" s="11"/>
      <c r="D286" s="7" t="s">
        <v>32</v>
      </c>
      <c r="E286" s="51" t="s">
        <v>56</v>
      </c>
      <c r="F286" s="52">
        <v>20</v>
      </c>
      <c r="G286" s="64">
        <v>1.2</v>
      </c>
      <c r="H286" s="64">
        <v>0.2</v>
      </c>
      <c r="I286" s="64">
        <v>10.4</v>
      </c>
      <c r="J286" s="52">
        <v>48.2</v>
      </c>
      <c r="K286" s="44" t="s">
        <v>61</v>
      </c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19">
        <v>107.51</v>
      </c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740</v>
      </c>
      <c r="G292" s="19">
        <f t="shared" ref="G292:J292" si="100">SUM(G280:G291)</f>
        <v>25.721</v>
      </c>
      <c r="H292" s="19">
        <f t="shared" si="100"/>
        <v>26.997999999999998</v>
      </c>
      <c r="I292" s="19">
        <f t="shared" si="100"/>
        <v>105.90300000000001</v>
      </c>
      <c r="J292" s="19">
        <f t="shared" si="100"/>
        <v>769.47800000000007</v>
      </c>
      <c r="K292" s="25"/>
      <c r="L292" s="19">
        <f t="shared" ref="L292" si="101">SUM(L280:L291)</f>
        <v>107.51</v>
      </c>
    </row>
    <row r="293" spans="1:12" ht="15.75" thickBot="1" x14ac:dyDescent="0.25">
      <c r="A293" s="33">
        <f>A269</f>
        <v>3</v>
      </c>
      <c r="B293" s="33">
        <f>B269</f>
        <v>2</v>
      </c>
      <c r="C293" s="135" t="s">
        <v>4</v>
      </c>
      <c r="D293" s="136"/>
      <c r="E293" s="31"/>
      <c r="F293" s="32">
        <f>F279+F292</f>
        <v>1290</v>
      </c>
      <c r="G293" s="32">
        <f t="shared" ref="G293:J293" si="102">G279+G292</f>
        <v>41.957000000000001</v>
      </c>
      <c r="H293" s="32">
        <f t="shared" si="102"/>
        <v>38.905999999999999</v>
      </c>
      <c r="I293" s="32">
        <f t="shared" si="102"/>
        <v>191.88400000000001</v>
      </c>
      <c r="J293" s="32">
        <f t="shared" si="102"/>
        <v>1285.5140000000001</v>
      </c>
      <c r="K293" s="32"/>
      <c r="L293" s="32">
        <f t="shared" ref="L293" si="103">L279+L292</f>
        <v>215.02</v>
      </c>
    </row>
    <row r="294" spans="1:12" ht="25.5" x14ac:dyDescent="0.25">
      <c r="A294" s="20">
        <v>3</v>
      </c>
      <c r="B294" s="21">
        <v>3</v>
      </c>
      <c r="C294" s="22" t="s">
        <v>20</v>
      </c>
      <c r="D294" s="5" t="s">
        <v>21</v>
      </c>
      <c r="E294" s="51" t="s">
        <v>185</v>
      </c>
      <c r="F294" s="52">
        <v>250</v>
      </c>
      <c r="G294" s="53">
        <v>24.498999999999999</v>
      </c>
      <c r="H294" s="64">
        <v>17.977999999999998</v>
      </c>
      <c r="I294" s="53">
        <v>48.881999999999998</v>
      </c>
      <c r="J294" s="53">
        <v>455.31700000000001</v>
      </c>
      <c r="K294" s="41" t="s">
        <v>186</v>
      </c>
      <c r="L294" s="40"/>
    </row>
    <row r="295" spans="1:12" ht="15" x14ac:dyDescent="0.25">
      <c r="A295" s="23"/>
      <c r="B295" s="15"/>
      <c r="C295" s="11"/>
      <c r="D295" s="6"/>
      <c r="E295" s="71"/>
      <c r="F295" s="72"/>
      <c r="G295" s="72"/>
      <c r="H295" s="72"/>
      <c r="I295" s="72"/>
      <c r="J295" s="72"/>
      <c r="K295" s="44"/>
      <c r="L295" s="43"/>
    </row>
    <row r="296" spans="1:12" ht="15" x14ac:dyDescent="0.25">
      <c r="A296" s="23"/>
      <c r="B296" s="15"/>
      <c r="C296" s="11"/>
      <c r="D296" s="7" t="s">
        <v>22</v>
      </c>
      <c r="E296" s="51" t="s">
        <v>46</v>
      </c>
      <c r="F296" s="52">
        <v>200</v>
      </c>
      <c r="G296" s="53">
        <v>0.24</v>
      </c>
      <c r="H296" s="53">
        <v>0.02</v>
      </c>
      <c r="I296" s="53">
        <v>16.428000000000001</v>
      </c>
      <c r="J296" s="53">
        <v>66.853999999999999</v>
      </c>
      <c r="K296" s="44">
        <v>1666</v>
      </c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51" t="s">
        <v>66</v>
      </c>
      <c r="F297" s="52">
        <v>60</v>
      </c>
      <c r="G297" s="64">
        <v>7.3999999999999995</v>
      </c>
      <c r="H297" s="64">
        <v>5.58</v>
      </c>
      <c r="I297" s="64">
        <v>68.399999999999991</v>
      </c>
      <c r="J297" s="52">
        <v>353.42</v>
      </c>
      <c r="K297" s="44" t="s">
        <v>67</v>
      </c>
      <c r="L297" s="43"/>
    </row>
    <row r="298" spans="1:12" ht="15" x14ac:dyDescent="0.25">
      <c r="A298" s="23"/>
      <c r="B298" s="15"/>
      <c r="C298" s="11"/>
      <c r="D298" s="7"/>
      <c r="E298" s="51"/>
      <c r="F298" s="52"/>
      <c r="G298" s="64"/>
      <c r="H298" s="64"/>
      <c r="I298" s="64"/>
      <c r="J298" s="64"/>
      <c r="K298" s="44"/>
      <c r="L298" s="43"/>
    </row>
    <row r="299" spans="1:12" ht="15" x14ac:dyDescent="0.25">
      <c r="A299" s="23"/>
      <c r="B299" s="15"/>
      <c r="C299" s="11"/>
      <c r="D299" s="70"/>
      <c r="E299" s="51"/>
      <c r="F299" s="52"/>
      <c r="G299" s="53"/>
      <c r="H299" s="53"/>
      <c r="I299" s="64"/>
      <c r="J299" s="64"/>
      <c r="K299" s="44"/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19">
        <v>107.51</v>
      </c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510</v>
      </c>
      <c r="G303" s="19">
        <f t="shared" ref="G303:J303" si="104">SUM(G294:G302)</f>
        <v>32.138999999999996</v>
      </c>
      <c r="H303" s="19">
        <f t="shared" si="104"/>
        <v>23.577999999999996</v>
      </c>
      <c r="I303" s="19">
        <f t="shared" si="104"/>
        <v>133.70999999999998</v>
      </c>
      <c r="J303" s="19">
        <f t="shared" si="104"/>
        <v>875.59100000000012</v>
      </c>
      <c r="K303" s="25"/>
      <c r="L303" s="19">
        <f t="shared" ref="L303" si="105">SUM(L294:L302)</f>
        <v>107.51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73" t="s">
        <v>98</v>
      </c>
      <c r="F304" s="74">
        <v>60</v>
      </c>
      <c r="G304" s="75">
        <v>0.749</v>
      </c>
      <c r="H304" s="75">
        <v>3.6539999999999999</v>
      </c>
      <c r="I304" s="75">
        <v>4.274</v>
      </c>
      <c r="J304" s="75">
        <v>52.978999999999999</v>
      </c>
      <c r="K304" s="44">
        <v>1801</v>
      </c>
      <c r="L304" s="43"/>
    </row>
    <row r="305" spans="1:12" ht="15" x14ac:dyDescent="0.25">
      <c r="A305" s="23"/>
      <c r="B305" s="15"/>
      <c r="C305" s="11"/>
      <c r="D305" s="7" t="s">
        <v>27</v>
      </c>
      <c r="E305" s="73" t="s">
        <v>142</v>
      </c>
      <c r="F305" s="74">
        <v>200</v>
      </c>
      <c r="G305" s="75">
        <v>4.0579999999999998</v>
      </c>
      <c r="H305" s="75">
        <v>6.9829999999999997</v>
      </c>
      <c r="I305" s="75">
        <v>12.007</v>
      </c>
      <c r="J305" s="75">
        <v>127.108</v>
      </c>
      <c r="K305" s="44">
        <v>1440</v>
      </c>
      <c r="L305" s="43"/>
    </row>
    <row r="306" spans="1:12" ht="15" x14ac:dyDescent="0.25">
      <c r="A306" s="23"/>
      <c r="B306" s="15"/>
      <c r="C306" s="11"/>
      <c r="D306" s="7" t="s">
        <v>28</v>
      </c>
      <c r="E306" s="76" t="s">
        <v>187</v>
      </c>
      <c r="F306" s="74">
        <v>200</v>
      </c>
      <c r="G306" s="77">
        <v>20.088000000000001</v>
      </c>
      <c r="H306" s="77">
        <v>21.64</v>
      </c>
      <c r="I306" s="77">
        <v>46.151000000000003</v>
      </c>
      <c r="J306" s="77">
        <v>459.71300000000002</v>
      </c>
      <c r="K306" s="44">
        <v>1792</v>
      </c>
      <c r="L306" s="43"/>
    </row>
    <row r="307" spans="1:12" ht="15" x14ac:dyDescent="0.25">
      <c r="A307" s="23"/>
      <c r="B307" s="15"/>
      <c r="C307" s="11"/>
      <c r="D307" s="7" t="s">
        <v>29</v>
      </c>
      <c r="E307" s="42"/>
      <c r="F307" s="42"/>
      <c r="G307" s="42"/>
      <c r="H307" s="42"/>
      <c r="I307" s="42"/>
      <c r="J307" s="42"/>
      <c r="K307" s="42"/>
      <c r="L307" s="43"/>
    </row>
    <row r="308" spans="1:12" ht="15" x14ac:dyDescent="0.25">
      <c r="A308" s="23"/>
      <c r="B308" s="15"/>
      <c r="C308" s="11"/>
      <c r="D308" s="7" t="s">
        <v>30</v>
      </c>
      <c r="E308" s="73" t="s">
        <v>53</v>
      </c>
      <c r="F308" s="74">
        <v>200</v>
      </c>
      <c r="G308" s="75">
        <v>0.08</v>
      </c>
      <c r="H308" s="75">
        <v>0</v>
      </c>
      <c r="I308" s="75">
        <v>16.96</v>
      </c>
      <c r="J308" s="75">
        <v>68.16</v>
      </c>
      <c r="K308" s="44">
        <v>1690</v>
      </c>
      <c r="L308" s="43"/>
    </row>
    <row r="309" spans="1:12" ht="15" x14ac:dyDescent="0.25">
      <c r="A309" s="23"/>
      <c r="B309" s="15"/>
      <c r="C309" s="11"/>
      <c r="D309" s="7" t="s">
        <v>31</v>
      </c>
      <c r="E309" s="73" t="s">
        <v>99</v>
      </c>
      <c r="F309" s="74">
        <v>30</v>
      </c>
      <c r="G309" s="74">
        <v>1.8</v>
      </c>
      <c r="H309" s="78">
        <v>0.3</v>
      </c>
      <c r="I309" s="78">
        <v>15.6</v>
      </c>
      <c r="J309" s="74">
        <v>72.3</v>
      </c>
      <c r="K309" s="44">
        <v>653</v>
      </c>
      <c r="L309" s="43"/>
    </row>
    <row r="310" spans="1:12" ht="15" x14ac:dyDescent="0.25">
      <c r="A310" s="23"/>
      <c r="B310" s="15"/>
      <c r="C310" s="11"/>
      <c r="D310" s="7" t="s">
        <v>32</v>
      </c>
      <c r="E310" s="73" t="s">
        <v>68</v>
      </c>
      <c r="F310" s="74">
        <v>30</v>
      </c>
      <c r="G310" s="78">
        <v>1.8</v>
      </c>
      <c r="H310" s="78">
        <v>0.3</v>
      </c>
      <c r="I310" s="78">
        <v>15.6</v>
      </c>
      <c r="J310" s="74">
        <v>72.3</v>
      </c>
      <c r="K310" s="44" t="s">
        <v>61</v>
      </c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19">
        <v>107.51</v>
      </c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720</v>
      </c>
      <c r="G316" s="19">
        <f t="shared" ref="G316:J316" si="106">SUM(G304:G315)</f>
        <v>28.574999999999999</v>
      </c>
      <c r="H316" s="19">
        <f t="shared" si="106"/>
        <v>32.876999999999995</v>
      </c>
      <c r="I316" s="19">
        <f t="shared" si="106"/>
        <v>110.59199999999998</v>
      </c>
      <c r="J316" s="19">
        <f t="shared" si="106"/>
        <v>852.55999999999983</v>
      </c>
      <c r="K316" s="25"/>
      <c r="L316" s="19">
        <f t="shared" ref="L316" si="107">SUM(L304:L315)</f>
        <v>107.51</v>
      </c>
    </row>
    <row r="317" spans="1:12" ht="15.75" thickBot="1" x14ac:dyDescent="0.25">
      <c r="A317" s="29">
        <f>A294</f>
        <v>3</v>
      </c>
      <c r="B317" s="30">
        <f>B294</f>
        <v>3</v>
      </c>
      <c r="C317" s="135" t="s">
        <v>4</v>
      </c>
      <c r="D317" s="136"/>
      <c r="E317" s="31"/>
      <c r="F317" s="32">
        <f>F303+F316</f>
        <v>1230</v>
      </c>
      <c r="G317" s="32">
        <f t="shared" ref="G317:J317" si="108">G303+G316</f>
        <v>60.713999999999999</v>
      </c>
      <c r="H317" s="32">
        <f t="shared" si="108"/>
        <v>56.454999999999991</v>
      </c>
      <c r="I317" s="32">
        <f t="shared" si="108"/>
        <v>244.30199999999996</v>
      </c>
      <c r="J317" s="32">
        <f t="shared" si="108"/>
        <v>1728.1509999999998</v>
      </c>
      <c r="K317" s="32"/>
      <c r="L317" s="32">
        <f t="shared" ref="L317" si="109">L303+L316</f>
        <v>215.02</v>
      </c>
    </row>
    <row r="318" spans="1:12" ht="15" x14ac:dyDescent="0.25">
      <c r="A318" s="20">
        <v>3</v>
      </c>
      <c r="B318" s="21">
        <v>4</v>
      </c>
      <c r="C318" s="22" t="s">
        <v>20</v>
      </c>
      <c r="D318" s="5" t="s">
        <v>21</v>
      </c>
      <c r="E318" s="51" t="s">
        <v>85</v>
      </c>
      <c r="F318" s="52">
        <v>150</v>
      </c>
      <c r="G318" s="53">
        <v>16.631</v>
      </c>
      <c r="H318" s="53">
        <v>15.863</v>
      </c>
      <c r="I318" s="53">
        <v>52.034999999999997</v>
      </c>
      <c r="J318" s="53">
        <v>417.428</v>
      </c>
      <c r="K318" s="130">
        <v>1717</v>
      </c>
      <c r="L318" s="40"/>
    </row>
    <row r="319" spans="1:12" ht="15" x14ac:dyDescent="0.25">
      <c r="A319" s="23"/>
      <c r="B319" s="15"/>
      <c r="C319" s="11"/>
      <c r="D319" s="79" t="s">
        <v>21</v>
      </c>
      <c r="E319" s="51"/>
      <c r="F319" s="52"/>
      <c r="G319" s="53"/>
      <c r="H319" s="53"/>
      <c r="I319" s="53"/>
      <c r="J319" s="53"/>
      <c r="K319" s="44"/>
      <c r="L319" s="43"/>
    </row>
    <row r="320" spans="1:12" ht="15" x14ac:dyDescent="0.25">
      <c r="A320" s="23"/>
      <c r="B320" s="15"/>
      <c r="C320" s="11"/>
      <c r="D320" s="7" t="s">
        <v>22</v>
      </c>
      <c r="E320" s="51" t="s">
        <v>75</v>
      </c>
      <c r="F320" s="131">
        <v>200</v>
      </c>
      <c r="G320" s="131">
        <v>0.12</v>
      </c>
      <c r="H320" s="131">
        <v>3.1E-2</v>
      </c>
      <c r="I320" s="131">
        <v>15.041</v>
      </c>
      <c r="J320" s="131">
        <v>60.920999999999999</v>
      </c>
      <c r="K320" s="132">
        <v>1675</v>
      </c>
      <c r="L320" s="43"/>
    </row>
    <row r="321" spans="1:12" ht="15" x14ac:dyDescent="0.25">
      <c r="A321" s="23"/>
      <c r="B321" s="15"/>
      <c r="C321" s="11"/>
      <c r="D321" s="7" t="s">
        <v>23</v>
      </c>
      <c r="E321" s="51"/>
      <c r="F321" s="52"/>
      <c r="G321" s="64"/>
      <c r="H321" s="64"/>
      <c r="I321" s="64"/>
      <c r="J321" s="52"/>
      <c r="K321" s="44"/>
      <c r="L321" s="43"/>
    </row>
    <row r="322" spans="1:12" ht="15" x14ac:dyDescent="0.25">
      <c r="A322" s="23"/>
      <c r="B322" s="15"/>
      <c r="C322" s="11"/>
      <c r="D322" s="7" t="s">
        <v>24</v>
      </c>
      <c r="E322" s="42" t="s">
        <v>58</v>
      </c>
      <c r="F322" s="133">
        <v>150</v>
      </c>
      <c r="G322" s="133">
        <v>0.97499999999999998</v>
      </c>
      <c r="H322" s="133">
        <v>0.15</v>
      </c>
      <c r="I322" s="133">
        <v>13.425000000000001</v>
      </c>
      <c r="J322" s="133">
        <v>58.95</v>
      </c>
      <c r="K322" s="132">
        <v>518</v>
      </c>
      <c r="L322" s="43"/>
    </row>
    <row r="323" spans="1:12" ht="15" x14ac:dyDescent="0.25">
      <c r="A323" s="23"/>
      <c r="B323" s="15"/>
      <c r="C323" s="11"/>
      <c r="D323" s="70" t="s">
        <v>26</v>
      </c>
      <c r="E323" s="51"/>
      <c r="F323" s="52"/>
      <c r="G323" s="53"/>
      <c r="H323" s="64"/>
      <c r="I323" s="53"/>
      <c r="J323" s="64"/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19">
        <v>107.51</v>
      </c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500</v>
      </c>
      <c r="G328" s="19">
        <f t="shared" ref="G328:J328" si="110">SUM(G318:G327)</f>
        <v>17.726000000000003</v>
      </c>
      <c r="H328" s="19">
        <f t="shared" si="110"/>
        <v>16.044</v>
      </c>
      <c r="I328" s="19">
        <f t="shared" si="110"/>
        <v>80.500999999999991</v>
      </c>
      <c r="J328" s="19">
        <f t="shared" si="110"/>
        <v>537.29899999999998</v>
      </c>
      <c r="K328" s="25"/>
      <c r="L328" s="19">
        <f t="shared" ref="L328" si="111">SUM(L318:L327)</f>
        <v>107.51</v>
      </c>
    </row>
    <row r="329" spans="1:12" ht="25.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51" t="s">
        <v>188</v>
      </c>
      <c r="F329" s="131">
        <v>60</v>
      </c>
      <c r="G329" s="64">
        <v>0.88300000000000001</v>
      </c>
      <c r="H329" s="64">
        <v>2.4529999999999998</v>
      </c>
      <c r="I329" s="64">
        <v>4.2830000000000004</v>
      </c>
      <c r="J329" s="64">
        <v>42.737000000000002</v>
      </c>
      <c r="K329" s="132">
        <v>1817</v>
      </c>
      <c r="L329" s="43"/>
    </row>
    <row r="330" spans="1:12" ht="15" x14ac:dyDescent="0.25">
      <c r="A330" s="23"/>
      <c r="B330" s="15"/>
      <c r="C330" s="11"/>
      <c r="D330" s="7" t="s">
        <v>27</v>
      </c>
      <c r="E330" s="51" t="s">
        <v>101</v>
      </c>
      <c r="F330" s="131">
        <v>200</v>
      </c>
      <c r="G330" s="64">
        <v>7.335</v>
      </c>
      <c r="H330" s="64">
        <v>6.0890000000000004</v>
      </c>
      <c r="I330" s="64">
        <v>14.654</v>
      </c>
      <c r="J330" s="64">
        <v>142.751</v>
      </c>
      <c r="K330" s="132">
        <v>652</v>
      </c>
      <c r="L330" s="43"/>
    </row>
    <row r="331" spans="1:12" ht="15" x14ac:dyDescent="0.25">
      <c r="A331" s="23"/>
      <c r="B331" s="15"/>
      <c r="C331" s="11"/>
      <c r="D331" s="7" t="s">
        <v>28</v>
      </c>
      <c r="E331" s="51" t="s">
        <v>94</v>
      </c>
      <c r="F331" s="131">
        <v>200</v>
      </c>
      <c r="G331" s="64">
        <v>16.917999999999999</v>
      </c>
      <c r="H331" s="64">
        <v>21.3</v>
      </c>
      <c r="I331" s="64">
        <v>42.591000000000001</v>
      </c>
      <c r="J331" s="64">
        <v>429.733</v>
      </c>
      <c r="K331" s="132">
        <v>1692</v>
      </c>
      <c r="L331" s="43"/>
    </row>
    <row r="332" spans="1:12" ht="15" x14ac:dyDescent="0.25">
      <c r="A332" s="23"/>
      <c r="B332" s="15"/>
      <c r="C332" s="11"/>
      <c r="D332" s="7" t="s">
        <v>29</v>
      </c>
      <c r="E332" s="51"/>
      <c r="F332" s="52"/>
      <c r="G332" s="64"/>
      <c r="H332" s="64"/>
      <c r="I332" s="64"/>
      <c r="J332" s="64"/>
      <c r="K332" s="44"/>
      <c r="L332" s="43"/>
    </row>
    <row r="333" spans="1:12" ht="15" x14ac:dyDescent="0.25">
      <c r="A333" s="23"/>
      <c r="B333" s="15"/>
      <c r="C333" s="11"/>
      <c r="D333" s="7" t="s">
        <v>30</v>
      </c>
      <c r="E333" s="51" t="s">
        <v>72</v>
      </c>
      <c r="F333" s="131">
        <v>200</v>
      </c>
      <c r="G333" s="64">
        <v>0</v>
      </c>
      <c r="H333" s="64">
        <v>0</v>
      </c>
      <c r="I333" s="64">
        <v>22.4</v>
      </c>
      <c r="J333" s="64">
        <v>89.602999999999994</v>
      </c>
      <c r="K333" s="132">
        <v>116</v>
      </c>
      <c r="L333" s="43"/>
    </row>
    <row r="334" spans="1:12" ht="15" x14ac:dyDescent="0.25">
      <c r="A334" s="23"/>
      <c r="B334" s="15"/>
      <c r="C334" s="11"/>
      <c r="D334" s="7" t="s">
        <v>31</v>
      </c>
      <c r="E334" s="51" t="s">
        <v>56</v>
      </c>
      <c r="F334" s="131">
        <v>20</v>
      </c>
      <c r="G334" s="64">
        <v>1.2</v>
      </c>
      <c r="H334" s="64">
        <v>0.2</v>
      </c>
      <c r="I334" s="64">
        <v>10.4</v>
      </c>
      <c r="J334" s="64">
        <v>48.2</v>
      </c>
      <c r="K334" s="44" t="s">
        <v>61</v>
      </c>
      <c r="L334" s="43"/>
    </row>
    <row r="335" spans="1:12" ht="15" x14ac:dyDescent="0.25">
      <c r="A335" s="23"/>
      <c r="B335" s="15"/>
      <c r="C335" s="11"/>
      <c r="D335" s="7" t="s">
        <v>32</v>
      </c>
      <c r="E335" s="51" t="s">
        <v>47</v>
      </c>
      <c r="F335" s="131">
        <v>20</v>
      </c>
      <c r="G335" s="64">
        <v>1.2</v>
      </c>
      <c r="H335" s="64">
        <v>0.2</v>
      </c>
      <c r="I335" s="64">
        <v>10.4</v>
      </c>
      <c r="J335" s="64">
        <v>48.2</v>
      </c>
      <c r="K335" s="44" t="s">
        <v>61</v>
      </c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19">
        <v>107.51</v>
      </c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700</v>
      </c>
      <c r="G341" s="19">
        <f t="shared" ref="G341:J341" si="112">SUM(G329:G340)</f>
        <v>27.535999999999998</v>
      </c>
      <c r="H341" s="19">
        <f t="shared" si="112"/>
        <v>30.241999999999997</v>
      </c>
      <c r="I341" s="19">
        <f t="shared" si="112"/>
        <v>104.72800000000001</v>
      </c>
      <c r="J341" s="19">
        <f t="shared" si="112"/>
        <v>801.22400000000005</v>
      </c>
      <c r="K341" s="25"/>
      <c r="L341" s="19">
        <f t="shared" ref="L341" si="113">SUM(L329:L340)</f>
        <v>107.51</v>
      </c>
    </row>
    <row r="342" spans="1:12" ht="15.75" thickBot="1" x14ac:dyDescent="0.25">
      <c r="A342" s="29">
        <f>A318</f>
        <v>3</v>
      </c>
      <c r="B342" s="30">
        <f>B318</f>
        <v>4</v>
      </c>
      <c r="C342" s="135" t="s">
        <v>4</v>
      </c>
      <c r="D342" s="136"/>
      <c r="E342" s="31"/>
      <c r="F342" s="32">
        <f>F328+F341</f>
        <v>1200</v>
      </c>
      <c r="G342" s="32">
        <f t="shared" ref="G342:J342" si="114">G328+G341</f>
        <v>45.262</v>
      </c>
      <c r="H342" s="32">
        <f t="shared" si="114"/>
        <v>46.286000000000001</v>
      </c>
      <c r="I342" s="32">
        <f t="shared" si="114"/>
        <v>185.22899999999998</v>
      </c>
      <c r="J342" s="32">
        <f t="shared" si="114"/>
        <v>1338.5230000000001</v>
      </c>
      <c r="K342" s="32"/>
      <c r="L342" s="32">
        <f t="shared" ref="L342" si="115">L328+L341</f>
        <v>215.02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73" t="s">
        <v>103</v>
      </c>
      <c r="F343" s="74">
        <v>200</v>
      </c>
      <c r="G343" s="80">
        <v>4.74</v>
      </c>
      <c r="H343" s="80">
        <v>6.7750000000000004</v>
      </c>
      <c r="I343" s="80">
        <v>32.478999999999999</v>
      </c>
      <c r="J343" s="80">
        <v>209.851</v>
      </c>
      <c r="K343" s="41" t="s">
        <v>92</v>
      </c>
      <c r="L343" s="40"/>
    </row>
    <row r="344" spans="1:12" ht="15" x14ac:dyDescent="0.25">
      <c r="A344" s="23"/>
      <c r="B344" s="15"/>
      <c r="C344" s="11"/>
      <c r="D344" s="6"/>
      <c r="E344" s="71"/>
      <c r="F344" s="72"/>
      <c r="G344" s="72"/>
      <c r="H344" s="72"/>
      <c r="I344" s="72"/>
      <c r="J344" s="72"/>
      <c r="K344" s="44"/>
      <c r="L344" s="43"/>
    </row>
    <row r="345" spans="1:12" ht="15" x14ac:dyDescent="0.25">
      <c r="A345" s="23"/>
      <c r="B345" s="15"/>
      <c r="C345" s="11"/>
      <c r="D345" s="7" t="s">
        <v>22</v>
      </c>
      <c r="E345" s="73" t="s">
        <v>115</v>
      </c>
      <c r="F345" s="74">
        <v>180</v>
      </c>
      <c r="G345" s="78">
        <v>1.633</v>
      </c>
      <c r="H345" s="75">
        <v>1.36</v>
      </c>
      <c r="I345" s="78">
        <v>17.576000000000001</v>
      </c>
      <c r="J345" s="75">
        <v>89.078999999999994</v>
      </c>
      <c r="K345" s="44">
        <v>1713</v>
      </c>
      <c r="L345" s="43"/>
    </row>
    <row r="346" spans="1:12" ht="15" x14ac:dyDescent="0.25">
      <c r="A346" s="23"/>
      <c r="B346" s="15"/>
      <c r="C346" s="11"/>
      <c r="D346" s="7" t="s">
        <v>23</v>
      </c>
      <c r="E346" s="73" t="s">
        <v>201</v>
      </c>
      <c r="F346" s="74">
        <v>50</v>
      </c>
      <c r="G346" s="78">
        <v>2</v>
      </c>
      <c r="H346" s="78">
        <v>0</v>
      </c>
      <c r="I346" s="78">
        <v>20</v>
      </c>
      <c r="J346" s="74">
        <v>90</v>
      </c>
      <c r="K346" s="44" t="s">
        <v>93</v>
      </c>
      <c r="L346" s="43"/>
    </row>
    <row r="347" spans="1:12" ht="15" x14ac:dyDescent="0.25">
      <c r="A347" s="23"/>
      <c r="B347" s="15"/>
      <c r="C347" s="11"/>
      <c r="D347" s="7" t="s">
        <v>24</v>
      </c>
      <c r="E347" s="73"/>
      <c r="F347" s="74"/>
      <c r="G347" s="78"/>
      <c r="H347" s="78"/>
      <c r="I347" s="78"/>
      <c r="J347" s="78"/>
      <c r="K347" s="44"/>
      <c r="L347" s="43"/>
    </row>
    <row r="348" spans="1:12" ht="25.5" x14ac:dyDescent="0.25">
      <c r="A348" s="23"/>
      <c r="B348" s="15"/>
      <c r="C348" s="11"/>
      <c r="D348" s="7"/>
      <c r="E348" s="71" t="s">
        <v>202</v>
      </c>
      <c r="F348" s="43">
        <v>70</v>
      </c>
      <c r="G348" s="69">
        <v>7</v>
      </c>
      <c r="H348" s="69">
        <v>11</v>
      </c>
      <c r="I348" s="69">
        <v>19</v>
      </c>
      <c r="J348" s="69">
        <v>210</v>
      </c>
      <c r="K348" s="44"/>
      <c r="L348" s="19">
        <v>107.51</v>
      </c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500</v>
      </c>
      <c r="G353" s="19">
        <f t="shared" ref="G353:J353" si="116">SUM(G343:G352)</f>
        <v>15.373000000000001</v>
      </c>
      <c r="H353" s="19">
        <f t="shared" si="116"/>
        <v>19.134999999999998</v>
      </c>
      <c r="I353" s="19">
        <f t="shared" si="116"/>
        <v>89.055000000000007</v>
      </c>
      <c r="J353" s="19">
        <f t="shared" si="116"/>
        <v>598.93000000000006</v>
      </c>
      <c r="K353" s="25"/>
      <c r="L353" s="19">
        <f t="shared" ref="L353" si="117">SUM(L343:L352)</f>
        <v>107.51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51" t="s">
        <v>131</v>
      </c>
      <c r="F354" s="52">
        <v>60</v>
      </c>
      <c r="G354" s="53">
        <v>0.99199999999999999</v>
      </c>
      <c r="H354" s="53">
        <v>3.681</v>
      </c>
      <c r="I354" s="53">
        <v>4.84</v>
      </c>
      <c r="J354" s="53">
        <v>56.454999999999998</v>
      </c>
      <c r="K354" s="44">
        <v>376</v>
      </c>
      <c r="L354" s="43"/>
    </row>
    <row r="355" spans="1:12" ht="15" x14ac:dyDescent="0.25">
      <c r="A355" s="23"/>
      <c r="B355" s="15"/>
      <c r="C355" s="11"/>
      <c r="D355" s="7" t="s">
        <v>27</v>
      </c>
      <c r="E355" s="51" t="s">
        <v>183</v>
      </c>
      <c r="F355" s="52">
        <v>200</v>
      </c>
      <c r="G355" s="53">
        <v>5.1680000000000001</v>
      </c>
      <c r="H355" s="53">
        <v>6.3170000000000002</v>
      </c>
      <c r="I355" s="64">
        <v>14.234999999999999</v>
      </c>
      <c r="J355" s="53">
        <v>134.46299999999999</v>
      </c>
      <c r="K355" s="44">
        <v>1425</v>
      </c>
      <c r="L355" s="43"/>
    </row>
    <row r="356" spans="1:12" ht="15" x14ac:dyDescent="0.25">
      <c r="A356" s="23"/>
      <c r="B356" s="15"/>
      <c r="C356" s="11"/>
      <c r="D356" s="7" t="s">
        <v>28</v>
      </c>
      <c r="E356" s="51" t="s">
        <v>189</v>
      </c>
      <c r="F356" s="52">
        <v>90</v>
      </c>
      <c r="G356" s="53">
        <v>16.254000000000001</v>
      </c>
      <c r="H356" s="53">
        <v>17.234000000000002</v>
      </c>
      <c r="I356" s="53">
        <v>14.699</v>
      </c>
      <c r="J356" s="53">
        <v>278.91300000000001</v>
      </c>
      <c r="K356" s="44">
        <v>611</v>
      </c>
      <c r="L356" s="43"/>
    </row>
    <row r="357" spans="1:12" ht="15" x14ac:dyDescent="0.25">
      <c r="A357" s="23"/>
      <c r="B357" s="15"/>
      <c r="C357" s="11"/>
      <c r="D357" s="7" t="s">
        <v>29</v>
      </c>
      <c r="E357" s="51" t="s">
        <v>52</v>
      </c>
      <c r="F357" s="52">
        <v>150</v>
      </c>
      <c r="G357" s="53">
        <v>3.4039999999999999</v>
      </c>
      <c r="H357" s="53">
        <v>4.9039999999999999</v>
      </c>
      <c r="I357" s="64">
        <v>22.94</v>
      </c>
      <c r="J357" s="53">
        <v>149.511</v>
      </c>
      <c r="K357" s="44">
        <v>1720</v>
      </c>
      <c r="L357" s="43"/>
    </row>
    <row r="358" spans="1:12" ht="15" x14ac:dyDescent="0.25">
      <c r="A358" s="23"/>
      <c r="B358" s="15"/>
      <c r="C358" s="11"/>
      <c r="D358" s="7" t="s">
        <v>30</v>
      </c>
      <c r="E358" s="51" t="s">
        <v>76</v>
      </c>
      <c r="F358" s="52">
        <v>200</v>
      </c>
      <c r="G358" s="53">
        <v>0.495</v>
      </c>
      <c r="H358" s="53">
        <v>0</v>
      </c>
      <c r="I358" s="64">
        <v>26.22</v>
      </c>
      <c r="J358" s="53">
        <v>106.86</v>
      </c>
      <c r="K358" s="44">
        <v>1201</v>
      </c>
      <c r="L358" s="43"/>
    </row>
    <row r="359" spans="1:12" ht="15" x14ac:dyDescent="0.25">
      <c r="A359" s="23"/>
      <c r="B359" s="15"/>
      <c r="C359" s="11"/>
      <c r="D359" s="7" t="s">
        <v>31</v>
      </c>
      <c r="E359" s="51" t="s">
        <v>47</v>
      </c>
      <c r="F359" s="52">
        <v>20</v>
      </c>
      <c r="G359" s="64">
        <v>1.2</v>
      </c>
      <c r="H359" s="64">
        <v>0.2</v>
      </c>
      <c r="I359" s="64">
        <v>10.4</v>
      </c>
      <c r="J359" s="52">
        <v>48.2</v>
      </c>
      <c r="K359" s="44" t="s">
        <v>61</v>
      </c>
      <c r="L359" s="43"/>
    </row>
    <row r="360" spans="1:12" ht="15" x14ac:dyDescent="0.25">
      <c r="A360" s="23"/>
      <c r="B360" s="15"/>
      <c r="C360" s="11"/>
      <c r="D360" s="7" t="s">
        <v>32</v>
      </c>
      <c r="E360" s="51" t="s">
        <v>56</v>
      </c>
      <c r="F360" s="52">
        <v>20</v>
      </c>
      <c r="G360" s="64">
        <v>1.2</v>
      </c>
      <c r="H360" s="64">
        <v>0.2</v>
      </c>
      <c r="I360" s="64">
        <v>10.4</v>
      </c>
      <c r="J360" s="52">
        <v>48.2</v>
      </c>
      <c r="K360" s="44" t="s">
        <v>61</v>
      </c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19">
        <v>107.51</v>
      </c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740</v>
      </c>
      <c r="G366" s="19">
        <f t="shared" ref="G366:J366" si="118">SUM(G354:G365)</f>
        <v>28.713000000000001</v>
      </c>
      <c r="H366" s="19">
        <f t="shared" si="118"/>
        <v>32.536000000000008</v>
      </c>
      <c r="I366" s="19">
        <f t="shared" si="118"/>
        <v>103.73400000000001</v>
      </c>
      <c r="J366" s="19">
        <f t="shared" si="118"/>
        <v>822.60200000000009</v>
      </c>
      <c r="K366" s="25"/>
      <c r="L366" s="19">
        <f t="shared" ref="L366" si="119">SUM(L354:L365)</f>
        <v>107.51</v>
      </c>
    </row>
    <row r="367" spans="1:12" ht="15.75" thickBot="1" x14ac:dyDescent="0.25">
      <c r="A367" s="29">
        <f>A343</f>
        <v>3</v>
      </c>
      <c r="B367" s="30">
        <f>B343</f>
        <v>5</v>
      </c>
      <c r="C367" s="135" t="s">
        <v>4</v>
      </c>
      <c r="D367" s="136"/>
      <c r="E367" s="31"/>
      <c r="F367" s="32">
        <f>F353+F366</f>
        <v>1240</v>
      </c>
      <c r="G367" s="32">
        <f t="shared" ref="G367:J367" si="120">G353+G366</f>
        <v>44.085999999999999</v>
      </c>
      <c r="H367" s="32">
        <f t="shared" si="120"/>
        <v>51.671000000000006</v>
      </c>
      <c r="I367" s="32">
        <f t="shared" si="120"/>
        <v>192.78900000000002</v>
      </c>
      <c r="J367" s="32">
        <f t="shared" si="120"/>
        <v>1421.5320000000002</v>
      </c>
      <c r="K367" s="32"/>
      <c r="L367" s="32">
        <f t="shared" ref="L367" si="121">L353+L366</f>
        <v>215.02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73" t="s">
        <v>106</v>
      </c>
      <c r="F368" s="74">
        <v>150</v>
      </c>
      <c r="G368" s="75">
        <v>4.883</v>
      </c>
      <c r="H368" s="75">
        <v>6.2060000000000004</v>
      </c>
      <c r="I368" s="75">
        <v>21.658999999999999</v>
      </c>
      <c r="J368" s="75">
        <v>162.023</v>
      </c>
      <c r="K368" s="41" t="s">
        <v>107</v>
      </c>
      <c r="L368" s="40"/>
    </row>
    <row r="369" spans="1:12" ht="15" x14ac:dyDescent="0.25">
      <c r="A369" s="23"/>
      <c r="B369" s="15"/>
      <c r="C369" s="11"/>
      <c r="D369" s="6"/>
      <c r="E369" s="73"/>
      <c r="F369" s="74"/>
      <c r="G369" s="75"/>
      <c r="H369" s="75"/>
      <c r="I369" s="75"/>
      <c r="J369" s="75"/>
      <c r="K369" s="44"/>
      <c r="L369" s="43"/>
    </row>
    <row r="370" spans="1:12" ht="15" x14ac:dyDescent="0.25">
      <c r="A370" s="23"/>
      <c r="B370" s="15"/>
      <c r="C370" s="11"/>
      <c r="D370" s="7" t="s">
        <v>22</v>
      </c>
      <c r="E370" s="73" t="s">
        <v>49</v>
      </c>
      <c r="F370" s="74">
        <v>205</v>
      </c>
      <c r="G370" s="75">
        <v>0.16500000000000001</v>
      </c>
      <c r="H370" s="75">
        <v>3.5999999999999997E-2</v>
      </c>
      <c r="I370" s="75">
        <v>15.191000000000001</v>
      </c>
      <c r="J370" s="75">
        <v>61.746000000000002</v>
      </c>
      <c r="K370" s="44">
        <v>404</v>
      </c>
      <c r="L370" s="43"/>
    </row>
    <row r="371" spans="1:12" ht="25.5" x14ac:dyDescent="0.25">
      <c r="A371" s="23"/>
      <c r="B371" s="15"/>
      <c r="C371" s="11"/>
      <c r="D371" s="7" t="s">
        <v>23</v>
      </c>
      <c r="E371" s="71" t="s">
        <v>104</v>
      </c>
      <c r="F371" s="72">
        <v>70</v>
      </c>
      <c r="G371" s="72">
        <v>7.0699999999999994</v>
      </c>
      <c r="H371" s="72">
        <v>7.9050000000000002</v>
      </c>
      <c r="I371" s="72">
        <v>26.07</v>
      </c>
      <c r="J371" s="72">
        <v>203.70499999999998</v>
      </c>
      <c r="K371" s="44" t="s">
        <v>105</v>
      </c>
      <c r="L371" s="43"/>
    </row>
    <row r="372" spans="1:12" ht="15" x14ac:dyDescent="0.25">
      <c r="A372" s="23"/>
      <c r="B372" s="15"/>
      <c r="C372" s="11"/>
      <c r="D372" s="7" t="s">
        <v>24</v>
      </c>
      <c r="E372" s="73" t="s">
        <v>58</v>
      </c>
      <c r="F372" s="74">
        <v>150</v>
      </c>
      <c r="G372" s="78">
        <v>0.97499999999999998</v>
      </c>
      <c r="H372" s="78">
        <v>0.15</v>
      </c>
      <c r="I372" s="78">
        <v>13.425000000000001</v>
      </c>
      <c r="J372" s="74">
        <v>58.95</v>
      </c>
      <c r="K372" s="44">
        <v>518</v>
      </c>
      <c r="L372" s="43"/>
    </row>
    <row r="373" spans="1:12" ht="15" x14ac:dyDescent="0.25">
      <c r="A373" s="23"/>
      <c r="B373" s="15"/>
      <c r="C373" s="11"/>
      <c r="D373" s="7"/>
      <c r="E373" s="73"/>
      <c r="F373" s="74"/>
      <c r="G373" s="77"/>
      <c r="H373" s="77"/>
      <c r="I373" s="77"/>
      <c r="J373" s="77"/>
      <c r="K373" s="44"/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19">
        <v>107.51</v>
      </c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575</v>
      </c>
      <c r="G378" s="19">
        <f>SUM(G368:G377)</f>
        <v>13.092999999999998</v>
      </c>
      <c r="H378" s="19">
        <f t="shared" ref="H378:I378" si="122">SUM(H368:H377)</f>
        <v>14.297000000000001</v>
      </c>
      <c r="I378" s="19">
        <f t="shared" si="122"/>
        <v>76.344999999999999</v>
      </c>
      <c r="J378" s="19">
        <f>SUM(J368:J377)</f>
        <v>486.42399999999998</v>
      </c>
      <c r="K378" s="25"/>
      <c r="L378" s="19">
        <f t="shared" ref="L378" si="123">SUM(L368:L377)</f>
        <v>107.51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51" t="s">
        <v>190</v>
      </c>
      <c r="F379" s="52">
        <v>60</v>
      </c>
      <c r="G379" s="53">
        <v>1.026</v>
      </c>
      <c r="H379" s="53">
        <v>3.6440000000000001</v>
      </c>
      <c r="I379" s="53">
        <v>4.6260000000000003</v>
      </c>
      <c r="J379" s="53">
        <v>55.408000000000001</v>
      </c>
      <c r="K379" s="44">
        <v>1819</v>
      </c>
      <c r="L379" s="43"/>
    </row>
    <row r="380" spans="1:12" ht="25.5" x14ac:dyDescent="0.25">
      <c r="A380" s="23"/>
      <c r="B380" s="15"/>
      <c r="C380" s="11"/>
      <c r="D380" s="7" t="s">
        <v>27</v>
      </c>
      <c r="E380" s="51" t="s">
        <v>71</v>
      </c>
      <c r="F380" s="52">
        <v>200</v>
      </c>
      <c r="G380" s="53">
        <v>4.0659999999999998</v>
      </c>
      <c r="H380" s="53">
        <v>6.9429999999999996</v>
      </c>
      <c r="I380" s="53">
        <v>10.813000000000001</v>
      </c>
      <c r="J380" s="53">
        <v>122.004</v>
      </c>
      <c r="K380" s="44">
        <v>1439</v>
      </c>
      <c r="L380" s="43"/>
    </row>
    <row r="381" spans="1:12" ht="15" x14ac:dyDescent="0.25">
      <c r="A381" s="23"/>
      <c r="B381" s="15"/>
      <c r="C381" s="11"/>
      <c r="D381" s="7" t="s">
        <v>28</v>
      </c>
      <c r="E381" s="51" t="s">
        <v>191</v>
      </c>
      <c r="F381" s="52">
        <v>200</v>
      </c>
      <c r="G381" s="53">
        <v>18.988</v>
      </c>
      <c r="H381" s="53">
        <v>21.181999999999999</v>
      </c>
      <c r="I381" s="53">
        <v>37.534999999999997</v>
      </c>
      <c r="J381" s="53">
        <v>416.72699999999998</v>
      </c>
      <c r="K381" s="44">
        <v>1789</v>
      </c>
      <c r="L381" s="43"/>
    </row>
    <row r="382" spans="1:12" ht="15" x14ac:dyDescent="0.25">
      <c r="A382" s="23"/>
      <c r="B382" s="15"/>
      <c r="C382" s="11"/>
      <c r="D382" s="7" t="s">
        <v>29</v>
      </c>
      <c r="E382" s="51"/>
      <c r="F382" s="52"/>
      <c r="G382" s="53"/>
      <c r="H382" s="53"/>
      <c r="I382" s="53"/>
      <c r="J382" s="53"/>
      <c r="K382" s="44"/>
      <c r="L382" s="43"/>
    </row>
    <row r="383" spans="1:12" ht="15" x14ac:dyDescent="0.25">
      <c r="A383" s="23"/>
      <c r="B383" s="15"/>
      <c r="C383" s="11"/>
      <c r="D383" s="7" t="s">
        <v>30</v>
      </c>
      <c r="E383" s="51" t="s">
        <v>44</v>
      </c>
      <c r="F383" s="52">
        <v>200</v>
      </c>
      <c r="G383" s="53">
        <v>7.1999999999999995E-2</v>
      </c>
      <c r="H383" s="53">
        <v>0</v>
      </c>
      <c r="I383" s="53">
        <v>31.72</v>
      </c>
      <c r="J383" s="53">
        <v>127.16800000000001</v>
      </c>
      <c r="K383" s="44">
        <v>1670</v>
      </c>
      <c r="L383" s="43"/>
    </row>
    <row r="384" spans="1:12" ht="15" x14ac:dyDescent="0.25">
      <c r="A384" s="23"/>
      <c r="B384" s="15"/>
      <c r="C384" s="11"/>
      <c r="D384" s="7" t="s">
        <v>31</v>
      </c>
      <c r="E384" s="51" t="s">
        <v>47</v>
      </c>
      <c r="F384" s="52">
        <v>20</v>
      </c>
      <c r="G384" s="64">
        <v>1.2</v>
      </c>
      <c r="H384" s="64">
        <v>0.2</v>
      </c>
      <c r="I384" s="64">
        <v>10.4</v>
      </c>
      <c r="J384" s="52">
        <v>48.2</v>
      </c>
      <c r="K384" s="44" t="s">
        <v>61</v>
      </c>
      <c r="L384" s="43"/>
    </row>
    <row r="385" spans="1:12" ht="15" x14ac:dyDescent="0.25">
      <c r="A385" s="23"/>
      <c r="B385" s="15"/>
      <c r="C385" s="11"/>
      <c r="D385" s="7" t="s">
        <v>32</v>
      </c>
      <c r="E385" s="51" t="s">
        <v>56</v>
      </c>
      <c r="F385" s="52">
        <v>20</v>
      </c>
      <c r="G385" s="64">
        <v>1.2</v>
      </c>
      <c r="H385" s="64">
        <v>0.2</v>
      </c>
      <c r="I385" s="64">
        <v>10.4</v>
      </c>
      <c r="J385" s="52">
        <v>48.2</v>
      </c>
      <c r="K385" s="44" t="s">
        <v>61</v>
      </c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19">
        <v>107.51</v>
      </c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700</v>
      </c>
      <c r="G391" s="19">
        <f t="shared" ref="G391:J391" si="124">SUM(G379:G390)</f>
        <v>26.551999999999996</v>
      </c>
      <c r="H391" s="19">
        <f t="shared" si="124"/>
        <v>32.168999999999997</v>
      </c>
      <c r="I391" s="19">
        <f t="shared" si="124"/>
        <v>105.494</v>
      </c>
      <c r="J391" s="19">
        <f t="shared" si="124"/>
        <v>817.70700000000011</v>
      </c>
      <c r="K391" s="25"/>
      <c r="L391" s="19">
        <f t="shared" ref="L391" si="125">SUM(L379:L390)</f>
        <v>107.51</v>
      </c>
    </row>
    <row r="392" spans="1:12" ht="15.75" thickBot="1" x14ac:dyDescent="0.25">
      <c r="A392" s="29">
        <f>A368</f>
        <v>4</v>
      </c>
      <c r="B392" s="30">
        <f>B368</f>
        <v>1</v>
      </c>
      <c r="C392" s="135" t="s">
        <v>4</v>
      </c>
      <c r="D392" s="136"/>
      <c r="E392" s="31"/>
      <c r="F392" s="32">
        <f>F378+F391</f>
        <v>1275</v>
      </c>
      <c r="G392" s="32">
        <f t="shared" ref="G392:J392" si="126">G378+G391</f>
        <v>39.644999999999996</v>
      </c>
      <c r="H392" s="32">
        <f t="shared" si="126"/>
        <v>46.465999999999994</v>
      </c>
      <c r="I392" s="32">
        <f t="shared" si="126"/>
        <v>181.839</v>
      </c>
      <c r="J392" s="32">
        <f t="shared" si="126"/>
        <v>1304.1310000000001</v>
      </c>
      <c r="K392" s="32"/>
      <c r="L392" s="32">
        <f t="shared" ref="L392" si="127">L378+L391</f>
        <v>215.02</v>
      </c>
    </row>
    <row r="393" spans="1:12" ht="38.25" x14ac:dyDescent="0.25">
      <c r="A393" s="14">
        <v>4</v>
      </c>
      <c r="B393" s="15">
        <v>2</v>
      </c>
      <c r="C393" s="22" t="s">
        <v>20</v>
      </c>
      <c r="D393" s="5" t="s">
        <v>21</v>
      </c>
      <c r="E393" s="51" t="s">
        <v>192</v>
      </c>
      <c r="F393" s="52">
        <v>270</v>
      </c>
      <c r="G393" s="53">
        <v>19.48</v>
      </c>
      <c r="H393" s="53">
        <v>18.757000000000001</v>
      </c>
      <c r="I393" s="53">
        <v>60.967999999999996</v>
      </c>
      <c r="J393" s="53">
        <v>490.60400000000004</v>
      </c>
      <c r="K393" s="41" t="s">
        <v>108</v>
      </c>
      <c r="L393" s="40"/>
    </row>
    <row r="394" spans="1:12" ht="15" x14ac:dyDescent="0.25">
      <c r="A394" s="14"/>
      <c r="B394" s="15"/>
      <c r="C394" s="11"/>
      <c r="D394" s="79" t="s">
        <v>21</v>
      </c>
      <c r="E394" s="51"/>
      <c r="F394" s="52"/>
      <c r="G394" s="53"/>
      <c r="H394" s="53"/>
      <c r="I394" s="53"/>
      <c r="J394" s="53"/>
      <c r="K394" s="44"/>
      <c r="L394" s="43"/>
    </row>
    <row r="395" spans="1:12" ht="15" x14ac:dyDescent="0.25">
      <c r="A395" s="14"/>
      <c r="B395" s="15"/>
      <c r="C395" s="11"/>
      <c r="D395" s="7" t="s">
        <v>22</v>
      </c>
      <c r="E395" s="51" t="s">
        <v>75</v>
      </c>
      <c r="F395" s="52">
        <v>200</v>
      </c>
      <c r="G395" s="53">
        <v>0.12</v>
      </c>
      <c r="H395" s="53">
        <v>3.1E-2</v>
      </c>
      <c r="I395" s="53">
        <v>15.041</v>
      </c>
      <c r="J395" s="53">
        <v>60.920999999999999</v>
      </c>
      <c r="K395" s="44">
        <v>1675</v>
      </c>
      <c r="L395" s="43"/>
    </row>
    <row r="396" spans="1:12" ht="15" x14ac:dyDescent="0.25">
      <c r="A396" s="14"/>
      <c r="B396" s="15"/>
      <c r="C396" s="11"/>
      <c r="D396" s="7" t="s">
        <v>23</v>
      </c>
      <c r="E396" s="51" t="s">
        <v>96</v>
      </c>
      <c r="F396" s="52">
        <v>30</v>
      </c>
      <c r="G396" s="64">
        <v>1.8</v>
      </c>
      <c r="H396" s="64">
        <v>0.3</v>
      </c>
      <c r="I396" s="64">
        <v>15.6</v>
      </c>
      <c r="J396" s="52">
        <v>72.3</v>
      </c>
      <c r="K396" s="44" t="s">
        <v>97</v>
      </c>
      <c r="L396" s="43"/>
    </row>
    <row r="397" spans="1:12" ht="15" x14ac:dyDescent="0.25">
      <c r="A397" s="14"/>
      <c r="B397" s="15"/>
      <c r="C397" s="11"/>
      <c r="D397" s="7" t="s">
        <v>24</v>
      </c>
      <c r="E397" s="42">
        <v>0</v>
      </c>
      <c r="F397" s="43">
        <v>0</v>
      </c>
      <c r="G397" s="43">
        <v>0</v>
      </c>
      <c r="H397" s="43">
        <v>0</v>
      </c>
      <c r="I397" s="43">
        <v>0</v>
      </c>
      <c r="J397" s="43">
        <v>0</v>
      </c>
      <c r="K397" s="44">
        <v>0</v>
      </c>
      <c r="L397" s="43"/>
    </row>
    <row r="398" spans="1:12" ht="15" x14ac:dyDescent="0.25">
      <c r="A398" s="14"/>
      <c r="B398" s="15"/>
      <c r="C398" s="11"/>
      <c r="D398" s="70" t="s">
        <v>26</v>
      </c>
      <c r="E398" s="51"/>
      <c r="F398" s="52"/>
      <c r="G398" s="53"/>
      <c r="H398" s="53"/>
      <c r="I398" s="53"/>
      <c r="J398" s="5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19">
        <v>107.51</v>
      </c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500</v>
      </c>
      <c r="G403" s="19">
        <f t="shared" ref="G403:J403" si="128">SUM(G393:G402)</f>
        <v>21.400000000000002</v>
      </c>
      <c r="H403" s="19">
        <f t="shared" si="128"/>
        <v>19.088000000000001</v>
      </c>
      <c r="I403" s="19">
        <f t="shared" si="128"/>
        <v>91.608999999999995</v>
      </c>
      <c r="J403" s="19">
        <f t="shared" si="128"/>
        <v>623.82500000000005</v>
      </c>
      <c r="K403" s="25"/>
      <c r="L403" s="19">
        <f t="shared" ref="L403" si="129">SUM(L393:L402)</f>
        <v>107.51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51" t="s">
        <v>193</v>
      </c>
      <c r="F404" s="52">
        <v>60</v>
      </c>
      <c r="G404" s="53">
        <v>0.94599999999999995</v>
      </c>
      <c r="H404" s="53">
        <v>3.661</v>
      </c>
      <c r="I404" s="53">
        <v>4.2480000000000002</v>
      </c>
      <c r="J404" s="53">
        <v>53.722000000000001</v>
      </c>
      <c r="K404" s="44">
        <v>664</v>
      </c>
      <c r="L404" s="43"/>
    </row>
    <row r="405" spans="1:12" ht="25.5" x14ac:dyDescent="0.25">
      <c r="A405" s="14"/>
      <c r="B405" s="15"/>
      <c r="C405" s="11"/>
      <c r="D405" s="7" t="s">
        <v>27</v>
      </c>
      <c r="E405" s="51" t="s">
        <v>59</v>
      </c>
      <c r="F405" s="52">
        <v>200</v>
      </c>
      <c r="G405" s="53">
        <v>4.6180000000000003</v>
      </c>
      <c r="H405" s="53">
        <v>7.0789999999999997</v>
      </c>
      <c r="I405" s="53">
        <v>14.920999999999999</v>
      </c>
      <c r="J405" s="53">
        <v>141.86799999999999</v>
      </c>
      <c r="K405" s="44">
        <v>1438</v>
      </c>
      <c r="L405" s="43"/>
    </row>
    <row r="406" spans="1:12" ht="15" x14ac:dyDescent="0.25">
      <c r="A406" s="14"/>
      <c r="B406" s="15"/>
      <c r="C406" s="11"/>
      <c r="D406" s="7" t="s">
        <v>28</v>
      </c>
      <c r="E406" s="51" t="s">
        <v>89</v>
      </c>
      <c r="F406" s="52">
        <v>90</v>
      </c>
      <c r="G406" s="53">
        <v>8.7119999999999997</v>
      </c>
      <c r="H406" s="53">
        <v>8.9440000000000008</v>
      </c>
      <c r="I406" s="53">
        <v>12.992000000000001</v>
      </c>
      <c r="J406" s="53">
        <v>167.309</v>
      </c>
      <c r="K406" s="44">
        <v>1901</v>
      </c>
      <c r="L406" s="43"/>
    </row>
    <row r="407" spans="1:12" ht="15" x14ac:dyDescent="0.25">
      <c r="A407" s="14"/>
      <c r="B407" s="15"/>
      <c r="C407" s="11"/>
      <c r="D407" s="7" t="s">
        <v>29</v>
      </c>
      <c r="E407" s="51" t="s">
        <v>52</v>
      </c>
      <c r="F407" s="52">
        <v>150</v>
      </c>
      <c r="G407" s="53">
        <v>3.4039999999999999</v>
      </c>
      <c r="H407" s="53">
        <v>4.9039999999999999</v>
      </c>
      <c r="I407" s="53">
        <v>22.94</v>
      </c>
      <c r="J407" s="53">
        <v>149.511</v>
      </c>
      <c r="K407" s="44">
        <v>1720</v>
      </c>
      <c r="L407" s="43"/>
    </row>
    <row r="408" spans="1:12" ht="15" x14ac:dyDescent="0.25">
      <c r="A408" s="14"/>
      <c r="B408" s="15"/>
      <c r="C408" s="11"/>
      <c r="D408" s="7" t="s">
        <v>30</v>
      </c>
      <c r="E408" s="51" t="s">
        <v>48</v>
      </c>
      <c r="F408" s="52">
        <v>200</v>
      </c>
      <c r="G408" s="53">
        <v>0.16</v>
      </c>
      <c r="H408" s="53">
        <v>0</v>
      </c>
      <c r="I408" s="53">
        <v>17.02</v>
      </c>
      <c r="J408" s="53">
        <v>68.72</v>
      </c>
      <c r="K408" s="44">
        <v>1658</v>
      </c>
      <c r="L408" s="43"/>
    </row>
    <row r="409" spans="1:12" ht="15" x14ac:dyDescent="0.25">
      <c r="A409" s="14"/>
      <c r="B409" s="15"/>
      <c r="C409" s="11"/>
      <c r="D409" s="7" t="s">
        <v>31</v>
      </c>
      <c r="E409" s="51" t="s">
        <v>99</v>
      </c>
      <c r="F409" s="52">
        <v>30</v>
      </c>
      <c r="G409" s="64">
        <v>1.8</v>
      </c>
      <c r="H409" s="64">
        <v>0.3</v>
      </c>
      <c r="I409" s="64">
        <v>15.6</v>
      </c>
      <c r="J409" s="52">
        <v>72.3</v>
      </c>
      <c r="K409" s="44">
        <v>653</v>
      </c>
      <c r="L409" s="43"/>
    </row>
    <row r="410" spans="1:12" ht="15" x14ac:dyDescent="0.25">
      <c r="A410" s="14"/>
      <c r="B410" s="15"/>
      <c r="C410" s="11"/>
      <c r="D410" s="7" t="s">
        <v>32</v>
      </c>
      <c r="E410" s="51" t="s">
        <v>68</v>
      </c>
      <c r="F410" s="52">
        <v>30</v>
      </c>
      <c r="G410" s="64">
        <v>1.8</v>
      </c>
      <c r="H410" s="64">
        <v>0.3</v>
      </c>
      <c r="I410" s="64">
        <v>15.6</v>
      </c>
      <c r="J410" s="52">
        <v>72.3</v>
      </c>
      <c r="K410" s="44" t="s">
        <v>61</v>
      </c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19">
        <v>107.51</v>
      </c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760</v>
      </c>
      <c r="G416" s="19">
        <f t="shared" ref="G416:J416" si="130">SUM(G404:G415)</f>
        <v>21.44</v>
      </c>
      <c r="H416" s="19">
        <f t="shared" si="130"/>
        <v>25.188000000000002</v>
      </c>
      <c r="I416" s="19">
        <f t="shared" si="130"/>
        <v>103.32099999999998</v>
      </c>
      <c r="J416" s="19">
        <f t="shared" si="130"/>
        <v>725.7299999999999</v>
      </c>
      <c r="K416" s="25"/>
      <c r="L416" s="19">
        <f t="shared" ref="L416" si="131">SUM(L404:L415)</f>
        <v>107.51</v>
      </c>
    </row>
    <row r="417" spans="1:12" ht="15.75" thickBot="1" x14ac:dyDescent="0.25">
      <c r="A417" s="33">
        <f>A393</f>
        <v>4</v>
      </c>
      <c r="B417" s="33">
        <f>B393</f>
        <v>2</v>
      </c>
      <c r="C417" s="135" t="s">
        <v>4</v>
      </c>
      <c r="D417" s="136"/>
      <c r="E417" s="31"/>
      <c r="F417" s="32">
        <f>F403+F416</f>
        <v>1260</v>
      </c>
      <c r="G417" s="32">
        <f t="shared" ref="G417:J417" si="132">G403+G416</f>
        <v>42.84</v>
      </c>
      <c r="H417" s="32">
        <f t="shared" si="132"/>
        <v>44.276000000000003</v>
      </c>
      <c r="I417" s="32">
        <f t="shared" si="132"/>
        <v>194.92999999999998</v>
      </c>
      <c r="J417" s="32">
        <f t="shared" si="132"/>
        <v>1349.5549999999998</v>
      </c>
      <c r="K417" s="32"/>
      <c r="L417" s="32">
        <f t="shared" ref="L417" si="133">L403+L416</f>
        <v>215.02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73" t="s">
        <v>85</v>
      </c>
      <c r="F418" s="74">
        <v>150</v>
      </c>
      <c r="G418" s="80">
        <v>16.631</v>
      </c>
      <c r="H418" s="80">
        <v>15.863</v>
      </c>
      <c r="I418" s="80">
        <v>52.034999999999997</v>
      </c>
      <c r="J418" s="80">
        <v>417.428</v>
      </c>
      <c r="K418" s="41" t="s">
        <v>86</v>
      </c>
      <c r="L418" s="40"/>
    </row>
    <row r="419" spans="1:12" ht="15" x14ac:dyDescent="0.25">
      <c r="A419" s="23"/>
      <c r="B419" s="15"/>
      <c r="C419" s="11"/>
      <c r="D419" s="6"/>
      <c r="E419" s="73"/>
      <c r="F419" s="74"/>
      <c r="G419" s="75"/>
      <c r="H419" s="75"/>
      <c r="I419" s="75"/>
      <c r="J419" s="75"/>
      <c r="K419" s="44"/>
      <c r="L419" s="43"/>
    </row>
    <row r="420" spans="1:12" ht="15" x14ac:dyDescent="0.25">
      <c r="A420" s="23"/>
      <c r="B420" s="15"/>
      <c r="C420" s="11"/>
      <c r="D420" s="7" t="s">
        <v>22</v>
      </c>
      <c r="E420" s="73" t="s">
        <v>49</v>
      </c>
      <c r="F420" s="74">
        <v>205</v>
      </c>
      <c r="G420" s="75">
        <v>0.16500000000000001</v>
      </c>
      <c r="H420" s="75">
        <v>3.5999999999999997E-2</v>
      </c>
      <c r="I420" s="75">
        <v>15.191000000000001</v>
      </c>
      <c r="J420" s="75">
        <v>61.746000000000002</v>
      </c>
      <c r="K420" s="44">
        <v>404</v>
      </c>
      <c r="L420" s="43"/>
    </row>
    <row r="421" spans="1:12" ht="15.75" customHeight="1" x14ac:dyDescent="0.25">
      <c r="A421" s="23"/>
      <c r="B421" s="15"/>
      <c r="C421" s="11"/>
      <c r="D421" s="7"/>
      <c r="E421" s="73"/>
      <c r="F421" s="74"/>
      <c r="G421" s="78"/>
      <c r="H421" s="78"/>
      <c r="I421" s="78"/>
      <c r="J421" s="74"/>
      <c r="K421" s="44"/>
      <c r="L421" s="43"/>
    </row>
    <row r="422" spans="1:12" ht="15" x14ac:dyDescent="0.25">
      <c r="A422" s="23"/>
      <c r="B422" s="15"/>
      <c r="C422" s="11"/>
      <c r="D422" s="7" t="s">
        <v>24</v>
      </c>
      <c r="E422" s="73" t="s">
        <v>58</v>
      </c>
      <c r="F422" s="74">
        <v>150</v>
      </c>
      <c r="G422" s="78">
        <v>0.97499999999999998</v>
      </c>
      <c r="H422" s="78">
        <v>0.15</v>
      </c>
      <c r="I422" s="78">
        <v>13.425000000000001</v>
      </c>
      <c r="J422" s="78">
        <v>58.95</v>
      </c>
      <c r="K422" s="44">
        <v>518</v>
      </c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19">
        <v>107.51</v>
      </c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505</v>
      </c>
      <c r="G426" s="19">
        <f t="shared" ref="G426:J426" si="134">SUM(G418:G425)</f>
        <v>17.771000000000001</v>
      </c>
      <c r="H426" s="19">
        <f t="shared" si="134"/>
        <v>16.048999999999999</v>
      </c>
      <c r="I426" s="19">
        <f t="shared" si="134"/>
        <v>80.650999999999996</v>
      </c>
      <c r="J426" s="19">
        <f t="shared" si="134"/>
        <v>538.12400000000002</v>
      </c>
      <c r="K426" s="25"/>
      <c r="L426" s="19">
        <f t="shared" ref="L426" si="135">SUM(L418:L425)</f>
        <v>107.51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76" t="s">
        <v>141</v>
      </c>
      <c r="F427" s="74">
        <v>60</v>
      </c>
      <c r="G427" s="80">
        <v>0.73299999999999998</v>
      </c>
      <c r="H427" s="80">
        <v>2.4540000000000002</v>
      </c>
      <c r="I427" s="80">
        <v>4.0970000000000004</v>
      </c>
      <c r="J427" s="80">
        <v>41.404000000000003</v>
      </c>
      <c r="K427" s="44">
        <v>1678</v>
      </c>
      <c r="L427" s="43"/>
    </row>
    <row r="428" spans="1:12" ht="15" x14ac:dyDescent="0.25">
      <c r="A428" s="23"/>
      <c r="B428" s="15"/>
      <c r="C428" s="11"/>
      <c r="D428" s="7" t="s">
        <v>27</v>
      </c>
      <c r="E428" s="73" t="s">
        <v>194</v>
      </c>
      <c r="F428" s="74">
        <v>200</v>
      </c>
      <c r="G428" s="75">
        <v>5.3979999999999997</v>
      </c>
      <c r="H428" s="75">
        <v>6.3470000000000004</v>
      </c>
      <c r="I428" s="75">
        <v>17.501000000000001</v>
      </c>
      <c r="J428" s="75">
        <v>148.71600000000001</v>
      </c>
      <c r="K428" s="44">
        <v>1267</v>
      </c>
      <c r="L428" s="43"/>
    </row>
    <row r="429" spans="1:12" ht="15" x14ac:dyDescent="0.25">
      <c r="A429" s="23"/>
      <c r="B429" s="15"/>
      <c r="C429" s="11"/>
      <c r="D429" s="7" t="s">
        <v>28</v>
      </c>
      <c r="E429" s="73" t="s">
        <v>195</v>
      </c>
      <c r="F429" s="74">
        <v>200</v>
      </c>
      <c r="G429" s="75">
        <v>19.605</v>
      </c>
      <c r="H429" s="75">
        <v>20.585000000000001</v>
      </c>
      <c r="I429" s="74">
        <v>39.662999999999997</v>
      </c>
      <c r="J429" s="75">
        <v>422.339</v>
      </c>
      <c r="K429" s="44">
        <v>1509</v>
      </c>
      <c r="L429" s="43"/>
    </row>
    <row r="430" spans="1:12" ht="15" x14ac:dyDescent="0.25">
      <c r="A430" s="23"/>
      <c r="B430" s="15"/>
      <c r="C430" s="11"/>
      <c r="D430" s="7" t="s">
        <v>29</v>
      </c>
      <c r="E430" s="73"/>
      <c r="F430" s="74"/>
      <c r="G430" s="75"/>
      <c r="H430" s="75"/>
      <c r="I430" s="75"/>
      <c r="J430" s="75"/>
      <c r="K430" s="44"/>
      <c r="L430" s="43"/>
    </row>
    <row r="431" spans="1:12" ht="15" x14ac:dyDescent="0.25">
      <c r="A431" s="23"/>
      <c r="B431" s="15"/>
      <c r="C431" s="11"/>
      <c r="D431" s="7" t="s">
        <v>30</v>
      </c>
      <c r="E431" s="73" t="s">
        <v>53</v>
      </c>
      <c r="F431" s="74">
        <v>200</v>
      </c>
      <c r="G431" s="74">
        <v>0.08</v>
      </c>
      <c r="H431" s="78">
        <v>0</v>
      </c>
      <c r="I431" s="78">
        <v>16.96</v>
      </c>
      <c r="J431" s="74">
        <v>68.16</v>
      </c>
      <c r="K431" s="44">
        <v>1690</v>
      </c>
      <c r="L431" s="43"/>
    </row>
    <row r="432" spans="1:12" ht="15" x14ac:dyDescent="0.25">
      <c r="A432" s="23"/>
      <c r="B432" s="15"/>
      <c r="C432" s="11"/>
      <c r="D432" s="7" t="s">
        <v>31</v>
      </c>
      <c r="E432" s="73" t="s">
        <v>56</v>
      </c>
      <c r="F432" s="74">
        <v>20</v>
      </c>
      <c r="G432" s="78">
        <v>1.2</v>
      </c>
      <c r="H432" s="78">
        <v>0.2</v>
      </c>
      <c r="I432" s="78">
        <v>10.4</v>
      </c>
      <c r="J432" s="74">
        <v>48.2</v>
      </c>
      <c r="K432" s="44" t="s">
        <v>61</v>
      </c>
      <c r="L432" s="43"/>
    </row>
    <row r="433" spans="1:12" ht="15" x14ac:dyDescent="0.25">
      <c r="A433" s="23"/>
      <c r="B433" s="15"/>
      <c r="C433" s="11"/>
      <c r="D433" s="7" t="s">
        <v>32</v>
      </c>
      <c r="E433" s="73" t="s">
        <v>99</v>
      </c>
      <c r="F433" s="74">
        <v>30</v>
      </c>
      <c r="G433" s="78">
        <v>1.8</v>
      </c>
      <c r="H433" s="78">
        <v>0.3</v>
      </c>
      <c r="I433" s="78">
        <v>15.6</v>
      </c>
      <c r="J433" s="74">
        <v>72.3</v>
      </c>
      <c r="K433" s="44">
        <v>653</v>
      </c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19">
        <v>107.51</v>
      </c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710</v>
      </c>
      <c r="G439" s="19">
        <f t="shared" ref="G439:J439" si="136">SUM(G427:G438)</f>
        <v>28.815999999999999</v>
      </c>
      <c r="H439" s="19">
        <f t="shared" si="136"/>
        <v>29.886000000000003</v>
      </c>
      <c r="I439" s="19">
        <f t="shared" si="136"/>
        <v>104.221</v>
      </c>
      <c r="J439" s="19">
        <f t="shared" si="136"/>
        <v>801.11900000000003</v>
      </c>
      <c r="K439" s="25"/>
      <c r="L439" s="19">
        <f t="shared" ref="L439" si="137">SUM(L427:L438)</f>
        <v>107.51</v>
      </c>
    </row>
    <row r="440" spans="1:12" ht="15.75" thickBot="1" x14ac:dyDescent="0.25">
      <c r="A440" s="29">
        <f>A418</f>
        <v>4</v>
      </c>
      <c r="B440" s="30">
        <f>B418</f>
        <v>3</v>
      </c>
      <c r="C440" s="135" t="s">
        <v>4</v>
      </c>
      <c r="D440" s="136"/>
      <c r="E440" s="31"/>
      <c r="F440" s="32">
        <f>F426+F439</f>
        <v>1215</v>
      </c>
      <c r="G440" s="32">
        <f t="shared" ref="G440:J440" si="138">G426+G439</f>
        <v>46.587000000000003</v>
      </c>
      <c r="H440" s="32">
        <f t="shared" si="138"/>
        <v>45.935000000000002</v>
      </c>
      <c r="I440" s="32">
        <f t="shared" si="138"/>
        <v>184.87200000000001</v>
      </c>
      <c r="J440" s="32">
        <f t="shared" si="138"/>
        <v>1339.2429999999999</v>
      </c>
      <c r="K440" s="32"/>
      <c r="L440" s="32">
        <f t="shared" ref="L440" si="139">L426+L439</f>
        <v>215.02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" t="s">
        <v>21</v>
      </c>
      <c r="E441" s="51" t="s">
        <v>80</v>
      </c>
      <c r="F441" s="52">
        <v>200</v>
      </c>
      <c r="G441" s="53">
        <v>13.641</v>
      </c>
      <c r="H441" s="53">
        <v>10.477</v>
      </c>
      <c r="I441" s="53">
        <v>55.164999999999999</v>
      </c>
      <c r="J441" s="53">
        <v>369.51499999999999</v>
      </c>
      <c r="K441" s="41" t="s">
        <v>81</v>
      </c>
      <c r="L441" s="40"/>
    </row>
    <row r="442" spans="1:12" ht="15" x14ac:dyDescent="0.25">
      <c r="A442" s="23"/>
      <c r="B442" s="15"/>
      <c r="C442" s="11"/>
      <c r="D442" s="79"/>
      <c r="E442" s="51"/>
      <c r="F442" s="52"/>
      <c r="G442" s="53"/>
      <c r="H442" s="53"/>
      <c r="I442" s="53"/>
      <c r="J442" s="53"/>
      <c r="K442" s="44"/>
      <c r="L442" s="43"/>
    </row>
    <row r="443" spans="1:12" ht="15" x14ac:dyDescent="0.25">
      <c r="A443" s="23"/>
      <c r="B443" s="15"/>
      <c r="C443" s="11"/>
      <c r="D443" s="7" t="s">
        <v>22</v>
      </c>
      <c r="E443" s="51" t="s">
        <v>46</v>
      </c>
      <c r="F443" s="52">
        <v>200</v>
      </c>
      <c r="G443" s="53">
        <v>0.24</v>
      </c>
      <c r="H443" s="53">
        <v>0.02</v>
      </c>
      <c r="I443" s="53">
        <v>16.428000000000001</v>
      </c>
      <c r="J443" s="53">
        <v>66.853999999999999</v>
      </c>
      <c r="K443" s="44">
        <v>1666</v>
      </c>
      <c r="L443" s="43"/>
    </row>
    <row r="444" spans="1:12" ht="15" x14ac:dyDescent="0.25">
      <c r="A444" s="23"/>
      <c r="B444" s="15"/>
      <c r="C444" s="11"/>
      <c r="D444" s="7"/>
      <c r="E444" s="51"/>
      <c r="F444" s="52"/>
      <c r="G444" s="64"/>
      <c r="H444" s="64"/>
      <c r="I444" s="64"/>
      <c r="J444" s="52"/>
      <c r="K444" s="44"/>
      <c r="L444" s="43"/>
    </row>
    <row r="445" spans="1:12" ht="15" x14ac:dyDescent="0.25">
      <c r="A445" s="23"/>
      <c r="B445" s="15"/>
      <c r="C445" s="11"/>
      <c r="D445" s="7" t="s">
        <v>24</v>
      </c>
      <c r="E445" s="71" t="s">
        <v>58</v>
      </c>
      <c r="F445" s="72">
        <v>150</v>
      </c>
      <c r="G445" s="72">
        <v>0.97499999999999998</v>
      </c>
      <c r="H445" s="72">
        <v>0.15</v>
      </c>
      <c r="I445" s="72">
        <v>13.425000000000001</v>
      </c>
      <c r="J445" s="72">
        <v>58.95</v>
      </c>
      <c r="K445" s="44">
        <v>518</v>
      </c>
      <c r="L445" s="43"/>
    </row>
    <row r="446" spans="1:12" ht="15" x14ac:dyDescent="0.25">
      <c r="A446" s="23"/>
      <c r="B446" s="15"/>
      <c r="C446" s="11"/>
      <c r="D446" s="70" t="s">
        <v>26</v>
      </c>
      <c r="E446" s="51"/>
      <c r="F446" s="52"/>
      <c r="G446" s="53"/>
      <c r="H446" s="53"/>
      <c r="I446" s="53"/>
      <c r="J446" s="53"/>
      <c r="K446" s="44"/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19">
        <v>107.51</v>
      </c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550</v>
      </c>
      <c r="G451" s="19">
        <f t="shared" ref="G451:J451" si="140">SUM(G441:G450)</f>
        <v>14.856</v>
      </c>
      <c r="H451" s="19">
        <f t="shared" si="140"/>
        <v>10.647</v>
      </c>
      <c r="I451" s="19">
        <f t="shared" si="140"/>
        <v>85.018000000000001</v>
      </c>
      <c r="J451" s="19">
        <f t="shared" si="140"/>
        <v>495.31899999999996</v>
      </c>
      <c r="K451" s="25"/>
      <c r="L451" s="19">
        <f t="shared" ref="L451" si="141">SUM(L441:L450)</f>
        <v>107.51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73" t="s">
        <v>109</v>
      </c>
      <c r="F452" s="74">
        <v>60</v>
      </c>
      <c r="G452" s="75">
        <v>0.85399999999999998</v>
      </c>
      <c r="H452" s="75">
        <v>4.8520000000000003</v>
      </c>
      <c r="I452" s="75">
        <v>5.0090000000000003</v>
      </c>
      <c r="J452" s="75">
        <v>67.117999999999995</v>
      </c>
      <c r="K452" s="44">
        <v>1682</v>
      </c>
      <c r="L452" s="43"/>
    </row>
    <row r="453" spans="1:12" ht="25.5" x14ac:dyDescent="0.25">
      <c r="A453" s="23"/>
      <c r="B453" s="15"/>
      <c r="C453" s="11"/>
      <c r="D453" s="7" t="s">
        <v>27</v>
      </c>
      <c r="E453" s="73" t="s">
        <v>83</v>
      </c>
      <c r="F453" s="74">
        <v>200</v>
      </c>
      <c r="G453" s="75">
        <v>4.0979999999999999</v>
      </c>
      <c r="H453" s="75">
        <v>6.9509999999999996</v>
      </c>
      <c r="I453" s="75">
        <v>8.2810000000000006</v>
      </c>
      <c r="J453" s="75">
        <v>112.07599999999999</v>
      </c>
      <c r="K453" s="44">
        <v>1442</v>
      </c>
      <c r="L453" s="43"/>
    </row>
    <row r="454" spans="1:12" ht="15" x14ac:dyDescent="0.25">
      <c r="A454" s="23"/>
      <c r="B454" s="15"/>
      <c r="C454" s="11"/>
      <c r="D454" s="7" t="s">
        <v>28</v>
      </c>
      <c r="E454" s="73" t="s">
        <v>110</v>
      </c>
      <c r="F454" s="74">
        <v>200</v>
      </c>
      <c r="G454" s="75">
        <v>17.498999999999999</v>
      </c>
      <c r="H454" s="75">
        <v>17.413</v>
      </c>
      <c r="I454" s="75">
        <v>29.31</v>
      </c>
      <c r="J454" s="75">
        <v>343.95499999999998</v>
      </c>
      <c r="K454" s="44">
        <v>1702</v>
      </c>
      <c r="L454" s="43"/>
    </row>
    <row r="455" spans="1:12" ht="15" x14ac:dyDescent="0.25">
      <c r="A455" s="23"/>
      <c r="B455" s="15"/>
      <c r="C455" s="11"/>
      <c r="D455" s="7"/>
      <c r="E455" s="73"/>
      <c r="F455" s="74"/>
      <c r="G455" s="75"/>
      <c r="H455" s="75"/>
      <c r="I455" s="75"/>
      <c r="J455" s="75"/>
      <c r="K455" s="44"/>
      <c r="L455" s="43"/>
    </row>
    <row r="456" spans="1:12" ht="15" x14ac:dyDescent="0.25">
      <c r="A456" s="23"/>
      <c r="B456" s="15"/>
      <c r="C456" s="11"/>
      <c r="D456" s="7" t="s">
        <v>30</v>
      </c>
      <c r="E456" s="73" t="s">
        <v>72</v>
      </c>
      <c r="F456" s="74">
        <v>200</v>
      </c>
      <c r="G456" s="75">
        <v>0</v>
      </c>
      <c r="H456" s="75">
        <v>0</v>
      </c>
      <c r="I456" s="78">
        <v>22.4</v>
      </c>
      <c r="J456" s="75">
        <v>89.602999999999994</v>
      </c>
      <c r="K456" s="44">
        <v>116</v>
      </c>
      <c r="L456" s="43"/>
    </row>
    <row r="457" spans="1:12" ht="15" x14ac:dyDescent="0.25">
      <c r="A457" s="23"/>
      <c r="B457" s="15"/>
      <c r="C457" s="11"/>
      <c r="D457" s="7" t="s">
        <v>31</v>
      </c>
      <c r="E457" s="73" t="s">
        <v>56</v>
      </c>
      <c r="F457" s="74">
        <v>20</v>
      </c>
      <c r="G457" s="78">
        <v>1.2</v>
      </c>
      <c r="H457" s="78">
        <v>0.2</v>
      </c>
      <c r="I457" s="78">
        <v>10.4</v>
      </c>
      <c r="J457" s="74">
        <v>48.2</v>
      </c>
      <c r="K457" s="44" t="s">
        <v>61</v>
      </c>
      <c r="L457" s="43"/>
    </row>
    <row r="458" spans="1:12" ht="15" x14ac:dyDescent="0.25">
      <c r="A458" s="23"/>
      <c r="B458" s="15"/>
      <c r="C458" s="11"/>
      <c r="D458" s="7" t="s">
        <v>32</v>
      </c>
      <c r="E458" s="73" t="s">
        <v>99</v>
      </c>
      <c r="F458" s="74">
        <v>30</v>
      </c>
      <c r="G458" s="78">
        <v>1.8</v>
      </c>
      <c r="H458" s="78">
        <v>0.3</v>
      </c>
      <c r="I458" s="78">
        <v>15.6</v>
      </c>
      <c r="J458" s="74">
        <v>72.3</v>
      </c>
      <c r="K458" s="44">
        <v>653</v>
      </c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19">
        <v>107.51</v>
      </c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710</v>
      </c>
      <c r="G464" s="19">
        <f t="shared" ref="G464:J464" si="142">SUM(G452:G463)</f>
        <v>25.451000000000001</v>
      </c>
      <c r="H464" s="19">
        <f t="shared" si="142"/>
        <v>29.716000000000001</v>
      </c>
      <c r="I464" s="19">
        <f t="shared" si="142"/>
        <v>91</v>
      </c>
      <c r="J464" s="19">
        <f t="shared" si="142"/>
        <v>733.25199999999995</v>
      </c>
      <c r="K464" s="25"/>
      <c r="L464" s="19">
        <f t="shared" ref="L464" si="143">SUM(L452:L463)</f>
        <v>107.51</v>
      </c>
    </row>
    <row r="465" spans="1:12" ht="15.75" thickBot="1" x14ac:dyDescent="0.25">
      <c r="A465" s="29">
        <f>A441</f>
        <v>4</v>
      </c>
      <c r="B465" s="30">
        <f>B441</f>
        <v>4</v>
      </c>
      <c r="C465" s="135" t="s">
        <v>4</v>
      </c>
      <c r="D465" s="136"/>
      <c r="E465" s="31"/>
      <c r="F465" s="32">
        <f>F451+F464</f>
        <v>1260</v>
      </c>
      <c r="G465" s="32">
        <f t="shared" ref="G465:J465" si="144">G451+G464</f>
        <v>40.307000000000002</v>
      </c>
      <c r="H465" s="32">
        <f t="shared" si="144"/>
        <v>40.363</v>
      </c>
      <c r="I465" s="32">
        <f t="shared" si="144"/>
        <v>176.018</v>
      </c>
      <c r="J465" s="32">
        <f t="shared" si="144"/>
        <v>1228.5709999999999</v>
      </c>
      <c r="K465" s="32"/>
      <c r="L465" s="32">
        <f t="shared" ref="L465" si="145">L451+L464</f>
        <v>215.02</v>
      </c>
    </row>
    <row r="466" spans="1:12" ht="25.5" x14ac:dyDescent="0.25">
      <c r="A466" s="20">
        <v>4</v>
      </c>
      <c r="B466" s="21">
        <v>5</v>
      </c>
      <c r="C466" s="22" t="s">
        <v>20</v>
      </c>
      <c r="D466" s="5" t="s">
        <v>21</v>
      </c>
      <c r="E466" s="51" t="s">
        <v>111</v>
      </c>
      <c r="F466" s="52">
        <v>180</v>
      </c>
      <c r="G466" s="53">
        <v>17.280999999999999</v>
      </c>
      <c r="H466" s="53">
        <v>16.138000000000002</v>
      </c>
      <c r="I466" s="53">
        <v>6.3460000000000001</v>
      </c>
      <c r="J466" s="53">
        <v>239.74600000000001</v>
      </c>
      <c r="K466" s="41" t="s">
        <v>112</v>
      </c>
      <c r="L466" s="40"/>
    </row>
    <row r="467" spans="1:12" ht="15" x14ac:dyDescent="0.25">
      <c r="A467" s="23"/>
      <c r="B467" s="15"/>
      <c r="C467" s="11"/>
      <c r="D467" s="6"/>
      <c r="E467" s="71"/>
      <c r="F467" s="72"/>
      <c r="G467" s="72"/>
      <c r="H467" s="72"/>
      <c r="I467" s="72"/>
      <c r="J467" s="72"/>
      <c r="K467" s="44"/>
      <c r="L467" s="43"/>
    </row>
    <row r="468" spans="1:12" ht="15" x14ac:dyDescent="0.25">
      <c r="A468" s="23"/>
      <c r="B468" s="15"/>
      <c r="C468" s="11"/>
      <c r="D468" s="7" t="s">
        <v>22</v>
      </c>
      <c r="E468" s="51" t="s">
        <v>49</v>
      </c>
      <c r="F468" s="52">
        <v>205</v>
      </c>
      <c r="G468" s="64">
        <v>0.16500000000000001</v>
      </c>
      <c r="H468" s="53">
        <v>3.5999999999999997E-2</v>
      </c>
      <c r="I468" s="64">
        <v>15.191000000000001</v>
      </c>
      <c r="J468" s="53">
        <v>61.746000000000002</v>
      </c>
      <c r="K468" s="44">
        <v>404</v>
      </c>
      <c r="L468" s="43"/>
    </row>
    <row r="469" spans="1:12" ht="15" x14ac:dyDescent="0.25">
      <c r="A469" s="23"/>
      <c r="B469" s="15"/>
      <c r="C469" s="11"/>
      <c r="D469" s="7" t="s">
        <v>23</v>
      </c>
      <c r="E469" s="51" t="s">
        <v>113</v>
      </c>
      <c r="F469" s="52">
        <v>45</v>
      </c>
      <c r="G469" s="64">
        <v>2.4500000000000002</v>
      </c>
      <c r="H469" s="64">
        <v>4.0250000000000004</v>
      </c>
      <c r="I469" s="64">
        <v>20.87</v>
      </c>
      <c r="J469" s="52">
        <v>129.505</v>
      </c>
      <c r="K469" s="44" t="s">
        <v>114</v>
      </c>
      <c r="L469" s="43"/>
    </row>
    <row r="470" spans="1:12" ht="15" x14ac:dyDescent="0.25">
      <c r="A470" s="23"/>
      <c r="B470" s="15"/>
      <c r="C470" s="11"/>
      <c r="D470" s="7" t="s">
        <v>24</v>
      </c>
      <c r="E470" s="51" t="s">
        <v>58</v>
      </c>
      <c r="F470" s="52">
        <v>150</v>
      </c>
      <c r="G470" s="64">
        <v>0.97499999999999998</v>
      </c>
      <c r="H470" s="64">
        <v>0.15</v>
      </c>
      <c r="I470" s="64">
        <v>13.425000000000001</v>
      </c>
      <c r="J470" s="64">
        <v>58.95</v>
      </c>
      <c r="K470" s="44">
        <v>518</v>
      </c>
      <c r="L470" s="19">
        <v>107.51</v>
      </c>
    </row>
    <row r="471" spans="1:12" ht="15" x14ac:dyDescent="0.25">
      <c r="A471" s="23"/>
      <c r="B471" s="15"/>
      <c r="C471" s="11"/>
      <c r="D471" s="7"/>
      <c r="E471" s="51"/>
      <c r="F471" s="52"/>
      <c r="G471" s="53"/>
      <c r="H471" s="53"/>
      <c r="I471" s="53"/>
      <c r="J471" s="64"/>
      <c r="K471" s="44"/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580</v>
      </c>
      <c r="G475" s="19">
        <f t="shared" ref="G475:J475" si="146">SUM(G466:G474)</f>
        <v>20.870999999999999</v>
      </c>
      <c r="H475" s="19">
        <f t="shared" si="146"/>
        <v>20.349000000000004</v>
      </c>
      <c r="I475" s="19">
        <f t="shared" si="146"/>
        <v>55.831999999999994</v>
      </c>
      <c r="J475" s="19">
        <f t="shared" si="146"/>
        <v>489.947</v>
      </c>
      <c r="K475" s="25"/>
      <c r="L475" s="19">
        <f t="shared" ref="L475" si="147">SUM(L466:L474)</f>
        <v>107.51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51" t="s">
        <v>100</v>
      </c>
      <c r="F476" s="52">
        <v>60</v>
      </c>
      <c r="G476" s="53">
        <v>0.98099999999999998</v>
      </c>
      <c r="H476" s="64">
        <v>3.653</v>
      </c>
      <c r="I476" s="53">
        <v>4.1849999999999996</v>
      </c>
      <c r="J476" s="64">
        <v>53.545000000000002</v>
      </c>
      <c r="K476" s="44">
        <v>1672</v>
      </c>
      <c r="L476" s="43"/>
    </row>
    <row r="477" spans="1:12" ht="25.5" x14ac:dyDescent="0.25">
      <c r="A477" s="23"/>
      <c r="B477" s="15"/>
      <c r="C477" s="11"/>
      <c r="D477" s="7" t="s">
        <v>27</v>
      </c>
      <c r="E477" s="51" t="s">
        <v>136</v>
      </c>
      <c r="F477" s="52">
        <v>210</v>
      </c>
      <c r="G477" s="53">
        <v>8.2379999999999995</v>
      </c>
      <c r="H477" s="64">
        <v>6.7779999999999996</v>
      </c>
      <c r="I477" s="53">
        <v>23.353000000000002</v>
      </c>
      <c r="J477" s="53">
        <v>187.36699999999999</v>
      </c>
      <c r="K477" s="44">
        <v>1764</v>
      </c>
      <c r="L477" s="43"/>
    </row>
    <row r="478" spans="1:12" ht="15" x14ac:dyDescent="0.25">
      <c r="A478" s="23"/>
      <c r="B478" s="15"/>
      <c r="C478" s="11"/>
      <c r="D478" s="7" t="s">
        <v>28</v>
      </c>
      <c r="E478" s="51" t="s">
        <v>196</v>
      </c>
      <c r="F478" s="52">
        <v>200</v>
      </c>
      <c r="G478" s="53">
        <v>18.724</v>
      </c>
      <c r="H478" s="53">
        <v>18.622</v>
      </c>
      <c r="I478" s="64">
        <v>40.264000000000003</v>
      </c>
      <c r="J478" s="53">
        <v>403.54700000000003</v>
      </c>
      <c r="K478" s="44">
        <v>877</v>
      </c>
      <c r="L478" s="43"/>
    </row>
    <row r="479" spans="1:12" ht="15" x14ac:dyDescent="0.25">
      <c r="A479" s="23"/>
      <c r="B479" s="15"/>
      <c r="C479" s="11"/>
      <c r="D479" s="7"/>
      <c r="E479" s="51"/>
      <c r="F479" s="52"/>
      <c r="G479" s="53"/>
      <c r="H479" s="53"/>
      <c r="I479" s="64"/>
      <c r="J479" s="53"/>
      <c r="K479" s="44"/>
      <c r="L479" s="43"/>
    </row>
    <row r="480" spans="1:12" ht="15" x14ac:dyDescent="0.25">
      <c r="A480" s="23"/>
      <c r="B480" s="15"/>
      <c r="C480" s="11"/>
      <c r="D480" s="7" t="s">
        <v>30</v>
      </c>
      <c r="E480" s="51" t="s">
        <v>76</v>
      </c>
      <c r="F480" s="52">
        <v>200</v>
      </c>
      <c r="G480" s="64">
        <v>0.495</v>
      </c>
      <c r="H480" s="64">
        <v>0</v>
      </c>
      <c r="I480" s="64">
        <v>26.22</v>
      </c>
      <c r="J480" s="52">
        <v>106.86</v>
      </c>
      <c r="K480" s="44">
        <v>1201</v>
      </c>
      <c r="L480" s="43"/>
    </row>
    <row r="481" spans="1:12" ht="15" x14ac:dyDescent="0.25">
      <c r="A481" s="23"/>
      <c r="B481" s="15"/>
      <c r="C481" s="11"/>
      <c r="D481" s="7" t="s">
        <v>31</v>
      </c>
      <c r="E481" s="51" t="s">
        <v>56</v>
      </c>
      <c r="F481" s="52">
        <v>20</v>
      </c>
      <c r="G481" s="64">
        <v>1.2</v>
      </c>
      <c r="H481" s="64">
        <v>0.2</v>
      </c>
      <c r="I481" s="64">
        <v>10.4</v>
      </c>
      <c r="J481" s="52">
        <v>48.2</v>
      </c>
      <c r="K481" s="44" t="s">
        <v>61</v>
      </c>
      <c r="L481" s="43"/>
    </row>
    <row r="482" spans="1:12" ht="15" x14ac:dyDescent="0.25">
      <c r="A482" s="23"/>
      <c r="B482" s="15"/>
      <c r="C482" s="11"/>
      <c r="D482" s="7" t="s">
        <v>32</v>
      </c>
      <c r="E482" s="71" t="s">
        <v>47</v>
      </c>
      <c r="F482" s="72">
        <v>20</v>
      </c>
      <c r="G482" s="72">
        <v>1.2</v>
      </c>
      <c r="H482" s="72">
        <v>0.2</v>
      </c>
      <c r="I482" s="72">
        <v>10.4</v>
      </c>
      <c r="J482" s="72">
        <v>48.2</v>
      </c>
      <c r="K482" s="44" t="s">
        <v>61</v>
      </c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19">
        <v>107.51</v>
      </c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710</v>
      </c>
      <c r="G488" s="19">
        <f>SUM(G476:G487)</f>
        <v>30.837999999999997</v>
      </c>
      <c r="H488" s="19">
        <f t="shared" ref="H488:J488" si="148">SUM(H476:H487)</f>
        <v>29.452999999999996</v>
      </c>
      <c r="I488" s="19">
        <f t="shared" si="148"/>
        <v>114.82200000000002</v>
      </c>
      <c r="J488" s="19">
        <f t="shared" si="148"/>
        <v>847.71900000000016</v>
      </c>
      <c r="K488" s="25"/>
      <c r="L488" s="19">
        <f t="shared" ref="L488" si="149">SUM(L476:L487)</f>
        <v>107.51</v>
      </c>
    </row>
    <row r="489" spans="1:12" ht="15.75" thickBot="1" x14ac:dyDescent="0.25">
      <c r="A489" s="29">
        <f>A466</f>
        <v>4</v>
      </c>
      <c r="B489" s="30">
        <f>B466</f>
        <v>5</v>
      </c>
      <c r="C489" s="135" t="s">
        <v>4</v>
      </c>
      <c r="D489" s="136"/>
      <c r="E489" s="31"/>
      <c r="F489" s="32">
        <f>F475+F488</f>
        <v>1290</v>
      </c>
      <c r="G489" s="32">
        <f t="shared" ref="G489:J489" si="150">G475+G488</f>
        <v>51.708999999999996</v>
      </c>
      <c r="H489" s="32">
        <f t="shared" si="150"/>
        <v>49.802</v>
      </c>
      <c r="I489" s="32">
        <f t="shared" si="150"/>
        <v>170.654</v>
      </c>
      <c r="J489" s="32">
        <f t="shared" si="150"/>
        <v>1337.6660000000002</v>
      </c>
      <c r="K489" s="32"/>
      <c r="L489" s="32">
        <f t="shared" ref="L489" si="151">L475+L488</f>
        <v>215.02</v>
      </c>
    </row>
    <row r="490" spans="1:12" ht="13.5" thickBot="1" x14ac:dyDescent="0.25">
      <c r="A490" s="27"/>
      <c r="B490" s="28"/>
      <c r="C490" s="134" t="s">
        <v>5</v>
      </c>
      <c r="D490" s="134"/>
      <c r="E490" s="134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1197.5</v>
      </c>
      <c r="G490" s="81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44.381299999999996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46.8979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178.78429999999997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1314.9894000000002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209.64450000000002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2025-02-06T11:45:17Z</dcterms:modified>
</cp:coreProperties>
</file>